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Ciocan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J14" i="1"/>
  <c r="K14" i="1"/>
  <c r="K13" i="1" s="1"/>
  <c r="J15" i="1"/>
  <c r="J16" i="1"/>
  <c r="J17" i="1"/>
  <c r="D21" i="1"/>
  <c r="D20" i="1" s="1"/>
  <c r="D19" i="1" s="1"/>
  <c r="D18" i="1" s="1"/>
  <c r="E21" i="1"/>
  <c r="E20" i="1" s="1"/>
  <c r="E19" i="1" s="1"/>
  <c r="E18" i="1" s="1"/>
  <c r="F21" i="1"/>
  <c r="F20" i="1" s="1"/>
  <c r="F19" i="1" s="1"/>
  <c r="F18" i="1" s="1"/>
  <c r="G21" i="1"/>
  <c r="G20" i="1" s="1"/>
  <c r="G19" i="1" s="1"/>
  <c r="G18" i="1" s="1"/>
  <c r="H21" i="1"/>
  <c r="J21" i="1" s="1"/>
  <c r="I21" i="1"/>
  <c r="I20" i="1" s="1"/>
  <c r="I19" i="1" s="1"/>
  <c r="I18" i="1" s="1"/>
  <c r="K21" i="1"/>
  <c r="K20" i="1" s="1"/>
  <c r="K19" i="1" s="1"/>
  <c r="K18" i="1" s="1"/>
  <c r="J22" i="1"/>
  <c r="J23" i="1"/>
  <c r="K11" i="1" l="1"/>
  <c r="K10" i="1" s="1"/>
  <c r="K12" i="1"/>
  <c r="F11" i="1"/>
  <c r="F10" i="1" s="1"/>
  <c r="F12" i="1"/>
  <c r="I11" i="1"/>
  <c r="I10" i="1" s="1"/>
  <c r="I12" i="1"/>
  <c r="G11" i="1"/>
  <c r="G10" i="1" s="1"/>
  <c r="G12" i="1"/>
  <c r="E11" i="1"/>
  <c r="E10" i="1" s="1"/>
  <c r="E12" i="1"/>
  <c r="H11" i="1"/>
  <c r="H12" i="1"/>
  <c r="J13" i="1"/>
  <c r="D11" i="1"/>
  <c r="D10" i="1" s="1"/>
  <c r="D12" i="1"/>
  <c r="H20" i="1"/>
  <c r="J11" i="1" l="1"/>
  <c r="H19" i="1"/>
  <c r="J20" i="1"/>
  <c r="J12" i="1"/>
  <c r="J19" i="1" l="1"/>
  <c r="H18" i="1"/>
  <c r="J18" i="1" l="1"/>
  <c r="H10" i="1"/>
  <c r="J10" i="1" s="1"/>
</calcChain>
</file>

<file path=xl/sharedStrings.xml><?xml version="1.0" encoding="utf-8"?>
<sst xmlns="http://schemas.openxmlformats.org/spreadsheetml/2006/main" count="64" uniqueCount="64">
  <si>
    <t>NR................/...........2010</t>
  </si>
  <si>
    <t>Biroul contabilitate</t>
  </si>
  <si>
    <t xml:space="preserve"> Anexa 7</t>
  </si>
  <si>
    <t>Cont de executie - Detalierea cheltuielilor - Trimestrul: 1, Anul: 2017</t>
  </si>
  <si>
    <t>Capitolul: 84.02.03.01 - Drumuri si poduri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</si>
  <si>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</si>
  <si>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</si>
  <si>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</si>
  <si>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</si>
  <si>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</si>
  <si>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</si>
  <si>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</si>
  <si>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</si>
  <si>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</si>
  <si>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</si>
  <si>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</si>
  <si>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</si>
  <si>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</si>
  <si>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</si>
  <si>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</si>
  <si>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</si>
  <si>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</si>
  <si>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</si>
  <si>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</si>
  <si>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</si>
  <si>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</si>
  <si>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</si>
  <si>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</si>
  <si>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</si>
  <si>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</si>
  <si>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</si>
  <si>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</si>
  <si>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</si>
  <si>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</si>
  <si>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47</t>
  </si>
  <si>
    <t>Carburanti si lubrifianti</t>
  </si>
  <si>
    <t>20.01.05</t>
  </si>
  <si>
    <t>51</t>
  </si>
  <si>
    <t xml:space="preserve">Materiale si prestari de servicii cu caracter functional </t>
  </si>
  <si>
    <t>20.01.09</t>
  </si>
  <si>
    <t>52</t>
  </si>
  <si>
    <t>Alte bunuri si servicii pentru intretinere si functionare</t>
  </si>
  <si>
    <t>20.01.30</t>
  </si>
  <si>
    <t>214</t>
  </si>
  <si>
    <t>SECŢIUNEA DE DEZVOLTARE (cod 51+55+56+70+79.d+84.d)</t>
  </si>
  <si>
    <t>001.02</t>
  </si>
  <si>
    <t>387</t>
  </si>
  <si>
    <t>CHELTUIELI DE CAPITAL  (cod 71+72)</t>
  </si>
  <si>
    <t>70</t>
  </si>
  <si>
    <t>389</t>
  </si>
  <si>
    <t>TITLUL XII  ACTIVE NEFINANCIARE  (cod 71.01 la 71.03)</t>
  </si>
  <si>
    <t>71</t>
  </si>
  <si>
    <t>390</t>
  </si>
  <si>
    <t>Active fixe</t>
  </si>
  <si>
    <t>71.01</t>
  </si>
  <si>
    <t>391</t>
  </si>
  <si>
    <t>Constructii</t>
  </si>
  <si>
    <t>71.01.01</t>
  </si>
  <si>
    <t>394</t>
  </si>
  <si>
    <t>Alte active fixe</t>
  </si>
  <si>
    <t>71.01.30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</si>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</sst>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D11+D18</f>
        <v>2825100</v>
      </c>
      <c r="E10" s="11">
        <f>E11+E18</f>
        <v>2825100</v>
      </c>
      <c r="F10" s="11">
        <f>F11+F18</f>
        <v>732500</v>
      </c>
      <c r="G10" s="11">
        <f>G11+G18</f>
        <v>732500</v>
      </c>
      <c r="H10" s="11">
        <f>H11+H18</f>
        <v>732500</v>
      </c>
      <c r="I10" s="11">
        <f>I11+I18</f>
        <v>34991</v>
      </c>
      <c r="J10" s="11">
        <f>H10-I10</f>
        <v>697509</v>
      </c>
      <c r="K10" s="11">
        <f>K11+K18</f>
        <v>68032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+D13</f>
        <v>154684</v>
      </c>
      <c r="E11" s="11">
        <f>+E13</f>
        <v>154684</v>
      </c>
      <c r="F11" s="11">
        <f>+F13</f>
        <v>65000</v>
      </c>
      <c r="G11" s="11">
        <f>+G13</f>
        <v>65000</v>
      </c>
      <c r="H11" s="11">
        <f>+H13</f>
        <v>65000</v>
      </c>
      <c r="I11" s="11">
        <f>+I13</f>
        <v>30914</v>
      </c>
      <c r="J11" s="11">
        <f>H11-I11</f>
        <v>34086</v>
      </c>
      <c r="K11" s="11">
        <f>+K13</f>
        <v>67862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+D13</f>
        <v>154684</v>
      </c>
      <c r="E12" s="11">
        <f>+E13</f>
        <v>154684</v>
      </c>
      <c r="F12" s="11">
        <f>+F13</f>
        <v>65000</v>
      </c>
      <c r="G12" s="11">
        <f>+G13</f>
        <v>65000</v>
      </c>
      <c r="H12" s="11">
        <f>+H13</f>
        <v>65000</v>
      </c>
      <c r="I12" s="11">
        <f>+I13</f>
        <v>30914</v>
      </c>
      <c r="J12" s="11">
        <f>H12-I12</f>
        <v>34086</v>
      </c>
      <c r="K12" s="11">
        <f>+K13</f>
        <v>67862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</f>
        <v>154684</v>
      </c>
      <c r="E13" s="11">
        <f>E14</f>
        <v>154684</v>
      </c>
      <c r="F13" s="11">
        <f>F14</f>
        <v>65000</v>
      </c>
      <c r="G13" s="11">
        <f>G14</f>
        <v>65000</v>
      </c>
      <c r="H13" s="11">
        <f>H14</f>
        <v>65000</v>
      </c>
      <c r="I13" s="11">
        <f>I14</f>
        <v>30914</v>
      </c>
      <c r="J13" s="11">
        <f>H13-I13</f>
        <v>34086</v>
      </c>
      <c r="K13" s="11">
        <f>K14</f>
        <v>67862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+D15+D16+D17</f>
        <v>154684</v>
      </c>
      <c r="E14" s="11">
        <f>+E15+E16+E17</f>
        <v>154684</v>
      </c>
      <c r="F14" s="11">
        <f>+F15+F16+F17</f>
        <v>65000</v>
      </c>
      <c r="G14" s="11">
        <f>+G15+G16+G17</f>
        <v>65000</v>
      </c>
      <c r="H14" s="11">
        <f>+H15+H16+H17</f>
        <v>65000</v>
      </c>
      <c r="I14" s="11">
        <f>+I15+I16+I17</f>
        <v>30914</v>
      </c>
      <c r="J14" s="11">
        <f>H14-I14</f>
        <v>34086</v>
      </c>
      <c r="K14" s="11">
        <f>+K15+K16+K17</f>
        <v>67862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72000</v>
      </c>
      <c r="E15" s="11">
        <v>72000</v>
      </c>
      <c r="F15" s="11">
        <v>35000</v>
      </c>
      <c r="G15" s="11">
        <v>35000</v>
      </c>
      <c r="H15" s="11">
        <v>35000</v>
      </c>
      <c r="I15" s="11">
        <v>9491</v>
      </c>
      <c r="J15" s="11">
        <f>H15-I15</f>
        <v>25509</v>
      </c>
      <c r="K15" s="11">
        <v>10129</v>
      </c>
    </row>
    <row r="16" spans="1:11" s="6" customFormat="1" ht="22.5" x14ac:dyDescent="0.25">
      <c r="A16" s="10" t="s">
        <v>37</v>
      </c>
      <c r="B16" s="10" t="s">
        <v>38</v>
      </c>
      <c r="C16" s="10" t="s">
        <v>39</v>
      </c>
      <c r="D16" s="11">
        <v>2684</v>
      </c>
      <c r="E16" s="11">
        <v>2684</v>
      </c>
      <c r="F16" s="11">
        <v>0</v>
      </c>
      <c r="G16" s="11">
        <v>0</v>
      </c>
      <c r="H16" s="11">
        <v>0</v>
      </c>
      <c r="I16" s="11">
        <v>0</v>
      </c>
      <c r="J16" s="11">
        <f>H16-I16</f>
        <v>0</v>
      </c>
      <c r="K16" s="11">
        <v>0</v>
      </c>
    </row>
    <row r="17" spans="1:12" s="6" customFormat="1" ht="22.5" x14ac:dyDescent="0.25">
      <c r="A17" s="10" t="s">
        <v>40</v>
      </c>
      <c r="B17" s="10" t="s">
        <v>41</v>
      </c>
      <c r="C17" s="10" t="s">
        <v>42</v>
      </c>
      <c r="D17" s="11">
        <v>80000</v>
      </c>
      <c r="E17" s="11">
        <v>80000</v>
      </c>
      <c r="F17" s="11">
        <v>30000</v>
      </c>
      <c r="G17" s="11">
        <v>30000</v>
      </c>
      <c r="H17" s="11">
        <v>30000</v>
      </c>
      <c r="I17" s="11">
        <v>21423</v>
      </c>
      <c r="J17" s="11">
        <f>H17-I17</f>
        <v>8577</v>
      </c>
      <c r="K17" s="11">
        <v>57733</v>
      </c>
    </row>
    <row r="18" spans="1:12" s="6" customFormat="1" ht="22.5" x14ac:dyDescent="0.25">
      <c r="A18" s="10" t="s">
        <v>43</v>
      </c>
      <c r="B18" s="10" t="s">
        <v>44</v>
      </c>
      <c r="C18" s="10" t="s">
        <v>45</v>
      </c>
      <c r="D18" s="11">
        <f>+D19</f>
        <v>2670416</v>
      </c>
      <c r="E18" s="11">
        <f>+E19</f>
        <v>2670416</v>
      </c>
      <c r="F18" s="11">
        <f>+F19</f>
        <v>667500</v>
      </c>
      <c r="G18" s="11">
        <f>+G19</f>
        <v>667500</v>
      </c>
      <c r="H18" s="11">
        <f>+H19</f>
        <v>667500</v>
      </c>
      <c r="I18" s="11">
        <f>+I19</f>
        <v>4077</v>
      </c>
      <c r="J18" s="11">
        <f>H18-I18</f>
        <v>663423</v>
      </c>
      <c r="K18" s="11">
        <f>+K19</f>
        <v>170</v>
      </c>
    </row>
    <row r="19" spans="1:12" s="6" customFormat="1" x14ac:dyDescent="0.25">
      <c r="A19" s="10" t="s">
        <v>46</v>
      </c>
      <c r="B19" s="10" t="s">
        <v>47</v>
      </c>
      <c r="C19" s="10" t="s">
        <v>48</v>
      </c>
      <c r="D19" s="11">
        <f>D20</f>
        <v>2670416</v>
      </c>
      <c r="E19" s="11">
        <f>E20</f>
        <v>2670416</v>
      </c>
      <c r="F19" s="11">
        <f>F20</f>
        <v>667500</v>
      </c>
      <c r="G19" s="11">
        <f>G20</f>
        <v>667500</v>
      </c>
      <c r="H19" s="11">
        <f>H20</f>
        <v>667500</v>
      </c>
      <c r="I19" s="11">
        <f>I20</f>
        <v>4077</v>
      </c>
      <c r="J19" s="11">
        <f>H19-I19</f>
        <v>663423</v>
      </c>
      <c r="K19" s="11">
        <f>K20</f>
        <v>170</v>
      </c>
    </row>
    <row r="20" spans="1:12" s="6" customFormat="1" ht="22.5" x14ac:dyDescent="0.25">
      <c r="A20" s="10" t="s">
        <v>49</v>
      </c>
      <c r="B20" s="10" t="s">
        <v>50</v>
      </c>
      <c r="C20" s="10" t="s">
        <v>51</v>
      </c>
      <c r="D20" s="11">
        <f>D21</f>
        <v>2670416</v>
      </c>
      <c r="E20" s="11">
        <f>E21</f>
        <v>2670416</v>
      </c>
      <c r="F20" s="11">
        <f>F21</f>
        <v>667500</v>
      </c>
      <c r="G20" s="11">
        <f>G21</f>
        <v>667500</v>
      </c>
      <c r="H20" s="11">
        <f>H21</f>
        <v>667500</v>
      </c>
      <c r="I20" s="11">
        <f>I21</f>
        <v>4077</v>
      </c>
      <c r="J20" s="11">
        <f>H20-I20</f>
        <v>663423</v>
      </c>
      <c r="K20" s="11">
        <f>K21</f>
        <v>170</v>
      </c>
    </row>
    <row r="21" spans="1:12" s="6" customFormat="1" x14ac:dyDescent="0.25">
      <c r="A21" s="10" t="s">
        <v>52</v>
      </c>
      <c r="B21" s="10" t="s">
        <v>53</v>
      </c>
      <c r="C21" s="10" t="s">
        <v>54</v>
      </c>
      <c r="D21" s="11">
        <f>D22+D23</f>
        <v>2670416</v>
      </c>
      <c r="E21" s="11">
        <f>E22+E23</f>
        <v>2670416</v>
      </c>
      <c r="F21" s="11">
        <f>F22+F23</f>
        <v>667500</v>
      </c>
      <c r="G21" s="11">
        <f>G22+G23</f>
        <v>667500</v>
      </c>
      <c r="H21" s="11">
        <f>H22+H23</f>
        <v>667500</v>
      </c>
      <c r="I21" s="11">
        <f>I22+I23</f>
        <v>4077</v>
      </c>
      <c r="J21" s="11">
        <f>H21-I21</f>
        <v>663423</v>
      </c>
      <c r="K21" s="11">
        <f>K22+K23</f>
        <v>170</v>
      </c>
    </row>
    <row r="22" spans="1:12" s="6" customFormat="1" x14ac:dyDescent="0.25">
      <c r="A22" s="10" t="s">
        <v>55</v>
      </c>
      <c r="B22" s="10" t="s">
        <v>56</v>
      </c>
      <c r="C22" s="10" t="s">
        <v>57</v>
      </c>
      <c r="D22" s="11">
        <v>2670416</v>
      </c>
      <c r="E22" s="11">
        <v>2670416</v>
      </c>
      <c r="F22" s="11">
        <v>667500</v>
      </c>
      <c r="G22" s="11">
        <v>667500</v>
      </c>
      <c r="H22" s="11">
        <v>667500</v>
      </c>
      <c r="I22" s="11">
        <v>4077</v>
      </c>
      <c r="J22" s="11">
        <f>H22-I22</f>
        <v>663423</v>
      </c>
      <c r="K22" s="11">
        <v>0</v>
      </c>
    </row>
    <row r="23" spans="1:12" s="6" customFormat="1" x14ac:dyDescent="0.25">
      <c r="A23" s="10" t="s">
        <v>58</v>
      </c>
      <c r="B23" s="10" t="s">
        <v>59</v>
      </c>
      <c r="C23" s="10" t="s">
        <v>60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f>H23-I23</f>
        <v>0</v>
      </c>
      <c r="K23" s="11">
        <v>170</v>
      </c>
    </row>
    <row r="24" spans="1:12" s="6" customFormat="1" x14ac:dyDescent="0.25">
      <c r="A24" s="8"/>
      <c r="B24" s="8"/>
      <c r="C24" s="8"/>
      <c r="D24" s="9"/>
      <c r="E24" s="9"/>
      <c r="F24" s="9"/>
      <c r="G24" s="9"/>
      <c r="H24" s="9"/>
      <c r="I24" s="9"/>
      <c r="J24" s="9"/>
      <c r="K24" s="9"/>
    </row>
    <row r="25" spans="1:12" x14ac:dyDescent="0.25">
      <c r="A25" s="13" t="s">
        <v>61</v>
      </c>
      <c r="B25" s="13"/>
      <c r="C25" s="13"/>
      <c r="D25" s="13"/>
      <c r="E25" s="13" t="s">
        <v>62</v>
      </c>
      <c r="F25" s="13"/>
      <c r="G25" s="13"/>
      <c r="H25" s="13"/>
      <c r="I25" s="13" t="s">
        <v>63</v>
      </c>
      <c r="J25" s="13"/>
      <c r="K25" s="13"/>
      <c r="L25" s="13"/>
    </row>
    <row r="26" spans="1:12" x14ac:dyDescent="0.2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</row>
    <row r="49" spans="1:20" x14ac:dyDescent="0.25">
      <c r="A49" s="12"/>
      <c r="B49" s="12"/>
      <c r="C49" s="12"/>
      <c r="D49" s="12"/>
      <c r="I49" s="12"/>
      <c r="J49" s="12"/>
      <c r="K49" s="12"/>
      <c r="L49" s="12"/>
      <c r="Q49" s="12"/>
      <c r="R49" s="12"/>
      <c r="S49" s="12"/>
      <c r="T49" s="12"/>
    </row>
  </sheetData>
  <mergeCells count="21">
    <mergeCell ref="A25:D25"/>
    <mergeCell ref="A26:D26"/>
    <mergeCell ref="E25:H25"/>
    <mergeCell ref="E26:H26"/>
    <mergeCell ref="I25:L25"/>
    <mergeCell ref="I26:L26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2017-05-15T05:08:47Z</dcterms:created>
  <dcterms:modified xsi:type="dcterms:W3CDTF">2017-05-15T05:08:49Z</dcterms:modified>
</cp:coreProperties>
</file>