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35463677-D9F0-4574-B50C-3FBD43F129C4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E71" i="1" s="1"/>
  <c r="F51" i="1"/>
  <c r="E70" i="1"/>
  <c r="F70" i="1"/>
  <c r="F71" i="1"/>
  <c r="E79" i="1"/>
  <c r="F79" i="1"/>
</calcChain>
</file>

<file path=xl/sharedStrings.xml><?xml version="1.0" encoding="utf-8"?>
<sst xmlns="http://schemas.openxmlformats.org/spreadsheetml/2006/main" count="306" uniqueCount="189">
  <si>
    <t>COMUNA CIOCANI</t>
  </si>
  <si>
    <t>CUI: 16368344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</si>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</sst>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699</v>
      </c>
      <c r="F9" s="10">
        <v>302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474965</v>
      </c>
      <c r="F10" s="10">
        <v>418266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23374969</v>
      </c>
      <c r="F11" s="10">
        <v>23380779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143</v>
      </c>
      <c r="F15" s="10">
        <v>143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143</v>
      </c>
      <c r="F16" s="10">
        <v>143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23850776</v>
      </c>
      <c r="F17" s="10">
        <f>F9+F10+F11+F12+F13+F15</f>
        <v>23799490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816710</v>
      </c>
      <c r="F19" s="10">
        <v>1029782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155493</v>
      </c>
      <c r="F21" s="10">
        <v>56811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448346</v>
      </c>
      <c r="F25" s="10">
        <v>634276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448346</v>
      </c>
      <c r="F26" s="10">
        <v>634276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603839</v>
      </c>
      <c r="F30" s="10">
        <f>F21+F25+F27+F29</f>
        <v>691087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-2105645</v>
      </c>
      <c r="F33" s="10">
        <v>1047274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20300</v>
      </c>
      <c r="F34" s="10">
        <v>20300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13369</v>
      </c>
      <c r="F36" s="10">
        <v>13749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-2071976</v>
      </c>
      <c r="F39" s="10">
        <f>F33+F34+F36+F37</f>
        <v>1081323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-651427</v>
      </c>
      <c r="F43" s="10">
        <f>F19+F30+F31+F39+F40+F41+F42</f>
        <v>2802192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23199349</v>
      </c>
      <c r="F44" s="10">
        <f>F17+F43</f>
        <v>26601682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18075</v>
      </c>
      <c r="F49" s="10">
        <v>8454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18075</v>
      </c>
      <c r="F51" s="10">
        <f>F47+F49+F50</f>
        <v>8454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44277</v>
      </c>
      <c r="F53" s="10">
        <v>226499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42082</v>
      </c>
      <c r="F55" s="10">
        <v>225670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89407</v>
      </c>
      <c r="F57" s="10">
        <v>91619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64347</v>
      </c>
      <c r="F59" s="10">
        <v>66006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83965</v>
      </c>
      <c r="F65" s="10">
        <v>118242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33700</v>
      </c>
      <c r="F66" s="10">
        <v>6930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251349</v>
      </c>
      <c r="F70" s="10">
        <f>F53+F57+F61+F63+F64+F65+F66+F68+F69</f>
        <v>443290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269424</v>
      </c>
      <c r="F71" s="10">
        <f>F51+F70</f>
        <v>451744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22929925</v>
      </c>
      <c r="F72" s="10">
        <f>F44-F71</f>
        <v>26149938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12957970</v>
      </c>
      <c r="F74" s="10">
        <v>12957970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7869978</v>
      </c>
      <c r="F75" s="10">
        <v>12406892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2101977</v>
      </c>
      <c r="F77" s="10">
        <v>785076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22929925</v>
      </c>
      <c r="F79" s="10">
        <f>F74+F75-F76+F77-F78</f>
        <v>26149938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25">
      <c r="A82" s="3"/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2021-12-06T06:55:19Z</dcterms:created>
  <dcterms:modified xsi:type="dcterms:W3CDTF">2021-12-06T06:55:21Z</dcterms:modified>
</cp:coreProperties>
</file>