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J19" i="1"/>
  <c r="J20" i="1"/>
  <c r="J21" i="1"/>
  <c r="D22" i="1"/>
  <c r="E22" i="1"/>
  <c r="F22" i="1"/>
  <c r="G22" i="1"/>
  <c r="H22" i="1"/>
  <c r="J22" i="1" s="1"/>
  <c r="I22" i="1"/>
  <c r="K22" i="1"/>
  <c r="J23" i="1"/>
  <c r="J24" i="1"/>
  <c r="J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J28" i="1" s="1"/>
  <c r="I29" i="1"/>
  <c r="I28" i="1" s="1"/>
  <c r="J29" i="1"/>
  <c r="K29" i="1"/>
  <c r="K28" i="1" s="1"/>
  <c r="J30" i="1"/>
  <c r="J31" i="1"/>
  <c r="J32" i="1"/>
  <c r="J33" i="1"/>
  <c r="J34" i="1"/>
  <c r="J35" i="1"/>
  <c r="J36" i="1"/>
  <c r="J37" i="1"/>
  <c r="J38" i="1"/>
  <c r="D39" i="1"/>
  <c r="E39" i="1"/>
  <c r="F39" i="1"/>
  <c r="G39" i="1"/>
  <c r="H39" i="1"/>
  <c r="I39" i="1"/>
  <c r="J39" i="1" s="1"/>
  <c r="K39" i="1"/>
  <c r="J40" i="1"/>
  <c r="D41" i="1"/>
  <c r="E41" i="1"/>
  <c r="F41" i="1"/>
  <c r="G41" i="1"/>
  <c r="H41" i="1"/>
  <c r="J41" i="1" s="1"/>
  <c r="I41" i="1"/>
  <c r="K41" i="1"/>
  <c r="J42" i="1"/>
  <c r="J43" i="1"/>
  <c r="J44" i="1"/>
  <c r="D46" i="1"/>
  <c r="D45" i="1" s="1"/>
  <c r="E46" i="1"/>
  <c r="E45" i="1" s="1"/>
  <c r="F46" i="1"/>
  <c r="F45" i="1" s="1"/>
  <c r="G46" i="1"/>
  <c r="G45" i="1" s="1"/>
  <c r="H46" i="1"/>
  <c r="H45" i="1" s="1"/>
  <c r="I46" i="1"/>
  <c r="I45" i="1" s="1"/>
  <c r="J46" i="1"/>
  <c r="K46" i="1"/>
  <c r="K45" i="1" s="1"/>
  <c r="J47" i="1"/>
  <c r="D48" i="1"/>
  <c r="E48" i="1"/>
  <c r="F48" i="1"/>
  <c r="G48" i="1"/>
  <c r="H48" i="1"/>
  <c r="I48" i="1"/>
  <c r="J48" i="1" s="1"/>
  <c r="K48" i="1"/>
  <c r="J49" i="1"/>
  <c r="D53" i="1"/>
  <c r="D52" i="1" s="1"/>
  <c r="D51" i="1" s="1"/>
  <c r="D50" i="1" s="1"/>
  <c r="E53" i="1"/>
  <c r="E52" i="1" s="1"/>
  <c r="E51" i="1" s="1"/>
  <c r="E50" i="1" s="1"/>
  <c r="F53" i="1"/>
  <c r="F52" i="1" s="1"/>
  <c r="F51" i="1" s="1"/>
  <c r="F50" i="1" s="1"/>
  <c r="G53" i="1"/>
  <c r="G52" i="1" s="1"/>
  <c r="G51" i="1" s="1"/>
  <c r="G50" i="1" s="1"/>
  <c r="H53" i="1"/>
  <c r="H52" i="1" s="1"/>
  <c r="I53" i="1"/>
  <c r="I52" i="1" s="1"/>
  <c r="I51" i="1" s="1"/>
  <c r="I50" i="1" s="1"/>
  <c r="K53" i="1"/>
  <c r="K52" i="1" s="1"/>
  <c r="K51" i="1" s="1"/>
  <c r="K50" i="1" s="1"/>
  <c r="J54" i="1"/>
  <c r="J55" i="1"/>
  <c r="J56" i="1"/>
  <c r="J57" i="1"/>
  <c r="J45" i="1" l="1"/>
  <c r="K15" i="1"/>
  <c r="K14" i="1"/>
  <c r="K13" i="1" s="1"/>
  <c r="H51" i="1"/>
  <c r="J52" i="1"/>
  <c r="H14" i="1"/>
  <c r="H15" i="1"/>
  <c r="J15" i="1" s="1"/>
  <c r="J16" i="1"/>
  <c r="G14" i="1"/>
  <c r="G13" i="1" s="1"/>
  <c r="G15" i="1"/>
  <c r="I14" i="1"/>
  <c r="I13" i="1" s="1"/>
  <c r="I15" i="1"/>
  <c r="F14" i="1"/>
  <c r="F13" i="1" s="1"/>
  <c r="F15" i="1"/>
  <c r="E14" i="1"/>
  <c r="E13" i="1" s="1"/>
  <c r="E15" i="1"/>
  <c r="D14" i="1"/>
  <c r="D13" i="1" s="1"/>
  <c r="D15" i="1"/>
  <c r="J53" i="1"/>
  <c r="J17" i="1"/>
  <c r="J14" i="1" l="1"/>
  <c r="H50" i="1"/>
  <c r="J50" i="1" s="1"/>
  <c r="J51" i="1"/>
  <c r="H13" i="1" l="1"/>
  <c r="J13" i="1" s="1"/>
</calcChain>
</file>

<file path=xl/sharedStrings.xml><?xml version="1.0" encoding="utf-8"?>
<sst xmlns="http://schemas.openxmlformats.org/spreadsheetml/2006/main" count="160" uniqueCount="159">
  <si>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</si>
  <si>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</si>
  <si>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</si>
  <si>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</si>
  <si>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</si>
  <si>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</si>
  <si>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</si>
  <si>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</si>
  <si>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</si>
  <si>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</si>
  <si>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</si>
  <si>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</si>
  <si>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</si>
  <si>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</si>
  <si>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</si>
  <si>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</si>
  <si>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</si>
  <si>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</si>
  <si>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</si>
  <si>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</si>
  <si>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</si>
  <si>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</si>
  <si>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</si>
  <si>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</si>
  <si>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</si>
  <si>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</si>
  <si>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</si>
  <si>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</si>
  <si>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</si>
  <si>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</si>
  <si>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</si>
  <si>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</si>
  <si>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</si>
  <si>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</si>
  <si>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</si>
  <si>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</si>
  <si>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</si>
  <si>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</si>
  <si>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</si>
  <si>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</si>
  <si>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</si>
  <si>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</si>
  <si>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</si>
  <si>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</si>
  <si>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</si>
  <si>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</si>
  <si>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</si>
  <si>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</si>
  <si>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</si>
  <si>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</si>
  <si>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</si>
  <si>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</si>
  <si>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</si>
  <si>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</si>
  <si>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</si>
  <si>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</si>
  <si>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</si>
  <si>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</si>
  <si>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</si>
  <si>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</si>
  <si>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</si>
  <si>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</si>
  <si>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</si>
  <si>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</si>
  <si>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</si>
  <si>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</si>
  <si>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</si>
  <si>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</si>
  <si>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</si>
  <si>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</si>
  <si>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</si>
  <si>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</si>
  <si>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</si>
  <si>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</si>
  <si>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</si>
  <si>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</si>
  <si>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</si>
  <si>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</si>
  <si>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</si>
  <si>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</si>
  <si>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</si>
  <si>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</si>
  <si>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46</t>
  </si>
  <si>
    <t>Apa, canal si salubritate</t>
  </si>
  <si>
    <t>20.01.04</t>
  </si>
  <si>
    <t>47</t>
  </si>
  <si>
    <t>Carburanti si lubrifianti</t>
  </si>
  <si>
    <t>20.01.05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</si>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</sst>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D14+D50</f>
        <v>1666380</v>
      </c>
      <c r="E13" s="11">
        <f>E14+E50</f>
        <v>1666380</v>
      </c>
      <c r="F13" s="11">
        <f>F14+F50</f>
        <v>1304860</v>
      </c>
      <c r="G13" s="11">
        <f>G14+G50</f>
        <v>1304860</v>
      </c>
      <c r="H13" s="11">
        <f>H14+H50</f>
        <v>1304860</v>
      </c>
      <c r="I13" s="11">
        <f>I14+I50</f>
        <v>379915</v>
      </c>
      <c r="J13" s="11">
        <f>H13-I13</f>
        <v>924945</v>
      </c>
      <c r="K13" s="11">
        <f>K14+K50</f>
        <v>382288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D16+D28+D45+D48</f>
        <v>550980</v>
      </c>
      <c r="E14" s="11">
        <f>E16+E28+E45+E48</f>
        <v>550980</v>
      </c>
      <c r="F14" s="11">
        <f>F16+F28+F45+F48</f>
        <v>459460</v>
      </c>
      <c r="G14" s="11">
        <f>G16+G28+G45+G48</f>
        <v>459460</v>
      </c>
      <c r="H14" s="11">
        <f>H16+H28+H45+H48</f>
        <v>459460</v>
      </c>
      <c r="I14" s="11">
        <f>I16+I28+I45+I48</f>
        <v>362915</v>
      </c>
      <c r="J14" s="11">
        <f>H14-I14</f>
        <v>96545</v>
      </c>
      <c r="K14" s="11">
        <f>K16+K28+K45+K48</f>
        <v>373672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D16+D28+D45+D48</f>
        <v>550980</v>
      </c>
      <c r="E15" s="11">
        <f>E16+E28+E45+E48</f>
        <v>550980</v>
      </c>
      <c r="F15" s="11">
        <f>F16+F28+F45+F48</f>
        <v>459460</v>
      </c>
      <c r="G15" s="11">
        <f>G16+G28+G45+G48</f>
        <v>459460</v>
      </c>
      <c r="H15" s="11">
        <f>H16+H28+H45+H48</f>
        <v>459460</v>
      </c>
      <c r="I15" s="11">
        <f>I16+I28+I45+I48</f>
        <v>362915</v>
      </c>
      <c r="J15" s="11">
        <f>H15-I15</f>
        <v>96545</v>
      </c>
      <c r="K15" s="11">
        <f>K16+K28+K45+K48</f>
        <v>373672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D17+D22</f>
        <v>372980</v>
      </c>
      <c r="E16" s="11">
        <f>E17+E22</f>
        <v>372980</v>
      </c>
      <c r="F16" s="11">
        <f>F17+F22</f>
        <v>324460</v>
      </c>
      <c r="G16" s="11">
        <f>G17+G22</f>
        <v>324460</v>
      </c>
      <c r="H16" s="11">
        <f>H17+H22</f>
        <v>324460</v>
      </c>
      <c r="I16" s="11">
        <f>I17+I22</f>
        <v>293832</v>
      </c>
      <c r="J16" s="11">
        <f>H16-I16</f>
        <v>30628</v>
      </c>
      <c r="K16" s="11">
        <f>K17+K22</f>
        <v>288662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f>D18+D19+D20+D21</f>
        <v>300090</v>
      </c>
      <c r="E17" s="11">
        <f>E18+E19+E20+E21</f>
        <v>300090</v>
      </c>
      <c r="F17" s="11">
        <f>F18+F19+F20+F21</f>
        <v>266070</v>
      </c>
      <c r="G17" s="11">
        <f>G18+G19+G20+G21</f>
        <v>266070</v>
      </c>
      <c r="H17" s="11">
        <f>H18+H19+H20+H21</f>
        <v>266070</v>
      </c>
      <c r="I17" s="11">
        <f>I18+I19+I20+I21</f>
        <v>239742</v>
      </c>
      <c r="J17" s="11">
        <f>H17-I17</f>
        <v>26328</v>
      </c>
      <c r="K17" s="11">
        <f>K18+K19+K20+K21</f>
        <v>244956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249840</v>
      </c>
      <c r="E18" s="11">
        <v>249840</v>
      </c>
      <c r="F18" s="11">
        <v>229270</v>
      </c>
      <c r="G18" s="11">
        <v>229270</v>
      </c>
      <c r="H18" s="11">
        <v>229270</v>
      </c>
      <c r="I18" s="11">
        <v>208583</v>
      </c>
      <c r="J18" s="11">
        <f>H18-I18</f>
        <v>20687</v>
      </c>
      <c r="K18" s="11">
        <v>212903</v>
      </c>
    </row>
    <row r="19" spans="1:11" s="6" customFormat="1" x14ac:dyDescent="0.25">
      <c r="A19" s="10" t="s">
        <v>40</v>
      </c>
      <c r="B19" s="10" t="s">
        <v>41</v>
      </c>
      <c r="C19" s="10" t="s">
        <v>42</v>
      </c>
      <c r="D19" s="11">
        <v>7600</v>
      </c>
      <c r="E19" s="11">
        <v>7600</v>
      </c>
      <c r="F19" s="11">
        <v>5600</v>
      </c>
      <c r="G19" s="11">
        <v>5600</v>
      </c>
      <c r="H19" s="11">
        <v>5600</v>
      </c>
      <c r="I19" s="11">
        <v>4087</v>
      </c>
      <c r="J19" s="11">
        <f>H19-I19</f>
        <v>1513</v>
      </c>
      <c r="K19" s="11">
        <v>4181</v>
      </c>
    </row>
    <row r="20" spans="1:11" s="6" customFormat="1" x14ac:dyDescent="0.25">
      <c r="A20" s="10" t="s">
        <v>43</v>
      </c>
      <c r="B20" s="10" t="s">
        <v>44</v>
      </c>
      <c r="C20" s="10" t="s">
        <v>45</v>
      </c>
      <c r="D20" s="11">
        <v>6150</v>
      </c>
      <c r="E20" s="11">
        <v>6150</v>
      </c>
      <c r="F20" s="11">
        <v>4700</v>
      </c>
      <c r="G20" s="11">
        <v>4700</v>
      </c>
      <c r="H20" s="11">
        <v>4700</v>
      </c>
      <c r="I20" s="11">
        <v>4585</v>
      </c>
      <c r="J20" s="11">
        <f>H20-I20</f>
        <v>115</v>
      </c>
      <c r="K20" s="11">
        <v>4635</v>
      </c>
    </row>
    <row r="21" spans="1:11" s="6" customFormat="1" x14ac:dyDescent="0.25">
      <c r="A21" s="10" t="s">
        <v>46</v>
      </c>
      <c r="B21" s="10" t="s">
        <v>47</v>
      </c>
      <c r="C21" s="10" t="s">
        <v>48</v>
      </c>
      <c r="D21" s="11">
        <v>36500</v>
      </c>
      <c r="E21" s="11">
        <v>36500</v>
      </c>
      <c r="F21" s="11">
        <v>26500</v>
      </c>
      <c r="G21" s="11">
        <v>26500</v>
      </c>
      <c r="H21" s="11">
        <v>26500</v>
      </c>
      <c r="I21" s="11">
        <v>22487</v>
      </c>
      <c r="J21" s="11">
        <f>H21-I21</f>
        <v>4013</v>
      </c>
      <c r="K21" s="11">
        <v>23237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f>D23+D24+D25+D26+D27</f>
        <v>72890</v>
      </c>
      <c r="E22" s="11">
        <f>E23+E24+E25+E26+E27</f>
        <v>72890</v>
      </c>
      <c r="F22" s="11">
        <f>F23+F24+F25+F26+F27</f>
        <v>58390</v>
      </c>
      <c r="G22" s="11">
        <f>G23+G24+G25+G26+G27</f>
        <v>58390</v>
      </c>
      <c r="H22" s="11">
        <f>H23+H24+H25+H26+H27</f>
        <v>58390</v>
      </c>
      <c r="I22" s="11">
        <f>I23+I24+I25+I26+I27</f>
        <v>54090</v>
      </c>
      <c r="J22" s="11">
        <f>H22-I22</f>
        <v>4300</v>
      </c>
      <c r="K22" s="11">
        <f>K23+K24+K25+K26+K27</f>
        <v>43706</v>
      </c>
    </row>
    <row r="23" spans="1:11" s="6" customFormat="1" x14ac:dyDescent="0.25">
      <c r="A23" s="10" t="s">
        <v>52</v>
      </c>
      <c r="B23" s="10" t="s">
        <v>53</v>
      </c>
      <c r="C23" s="10" t="s">
        <v>54</v>
      </c>
      <c r="D23" s="11">
        <v>49800</v>
      </c>
      <c r="E23" s="11">
        <v>49800</v>
      </c>
      <c r="F23" s="11">
        <v>41100</v>
      </c>
      <c r="G23" s="11">
        <v>41100</v>
      </c>
      <c r="H23" s="11">
        <v>41100</v>
      </c>
      <c r="I23" s="11">
        <v>38138</v>
      </c>
      <c r="J23" s="11">
        <f>H23-I23</f>
        <v>2962</v>
      </c>
      <c r="K23" s="11">
        <v>30766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v>1590</v>
      </c>
      <c r="E24" s="11">
        <v>1590</v>
      </c>
      <c r="F24" s="11">
        <v>1190</v>
      </c>
      <c r="G24" s="11">
        <v>1190</v>
      </c>
      <c r="H24" s="11">
        <v>1190</v>
      </c>
      <c r="I24" s="11">
        <v>1067</v>
      </c>
      <c r="J24" s="11">
        <f>H24-I24</f>
        <v>123</v>
      </c>
      <c r="K24" s="11">
        <v>1099</v>
      </c>
    </row>
    <row r="25" spans="1:11" s="6" customFormat="1" x14ac:dyDescent="0.25">
      <c r="A25" s="10" t="s">
        <v>58</v>
      </c>
      <c r="B25" s="10" t="s">
        <v>59</v>
      </c>
      <c r="C25" s="10" t="s">
        <v>60</v>
      </c>
      <c r="D25" s="11">
        <v>17900</v>
      </c>
      <c r="E25" s="11">
        <v>17900</v>
      </c>
      <c r="F25" s="11">
        <v>13400</v>
      </c>
      <c r="G25" s="11">
        <v>13400</v>
      </c>
      <c r="H25" s="11">
        <v>13400</v>
      </c>
      <c r="I25" s="11">
        <v>12465</v>
      </c>
      <c r="J25" s="11">
        <f>H25-I25</f>
        <v>935</v>
      </c>
      <c r="K25" s="11">
        <v>11452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v>630</v>
      </c>
      <c r="E26" s="11">
        <v>630</v>
      </c>
      <c r="F26" s="11">
        <v>480</v>
      </c>
      <c r="G26" s="11">
        <v>480</v>
      </c>
      <c r="H26" s="11">
        <v>480</v>
      </c>
      <c r="I26" s="11">
        <v>381</v>
      </c>
      <c r="J26" s="11">
        <f>H26-I26</f>
        <v>99</v>
      </c>
      <c r="K26" s="11">
        <v>389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2970</v>
      </c>
      <c r="E27" s="11">
        <v>2970</v>
      </c>
      <c r="F27" s="11">
        <v>2220</v>
      </c>
      <c r="G27" s="11">
        <v>2220</v>
      </c>
      <c r="H27" s="11">
        <v>2220</v>
      </c>
      <c r="I27" s="11">
        <v>2039</v>
      </c>
      <c r="J27" s="11">
        <f>H27-I27</f>
        <v>181</v>
      </c>
      <c r="K27" s="11">
        <v>0</v>
      </c>
    </row>
    <row r="28" spans="1:11" s="6" customFormat="1" ht="22.5" x14ac:dyDescent="0.25">
      <c r="A28" s="10" t="s">
        <v>67</v>
      </c>
      <c r="B28" s="10" t="s">
        <v>68</v>
      </c>
      <c r="C28" s="10" t="s">
        <v>69</v>
      </c>
      <c r="D28" s="11">
        <f>D29+D39+D41+D43+D44</f>
        <v>157000</v>
      </c>
      <c r="E28" s="11">
        <f>E29+E39+E41+E43+E44</f>
        <v>157000</v>
      </c>
      <c r="F28" s="11">
        <f>F29+F39+F41+F43+F44</f>
        <v>115000</v>
      </c>
      <c r="G28" s="11">
        <f>G29+G39+G41+G43+G44</f>
        <v>115000</v>
      </c>
      <c r="H28" s="11">
        <f>H29+H39+H41+H43+H44</f>
        <v>115000</v>
      </c>
      <c r="I28" s="11">
        <f>I29+I39+I41+I43+I44</f>
        <v>57941</v>
      </c>
      <c r="J28" s="11">
        <f>H28-I28</f>
        <v>57059</v>
      </c>
      <c r="K28" s="11">
        <f>K29+K39+K41+K43+K44</f>
        <v>73868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f>D30+D31+D32+D33+D34+D35+D36+D37+D38</f>
        <v>138000</v>
      </c>
      <c r="E29" s="11">
        <f>E30+E31+E32+E33+E34+E35+E36+E37+E38</f>
        <v>138000</v>
      </c>
      <c r="F29" s="11">
        <f>F30+F31+F32+F33+F34+F35+F36+F37+F38</f>
        <v>101500</v>
      </c>
      <c r="G29" s="11">
        <f>G30+G31+G32+G33+G34+G35+G36+G37+G38</f>
        <v>101500</v>
      </c>
      <c r="H29" s="11">
        <f>H30+H31+H32+H33+H34+H35+H36+H37+H38</f>
        <v>101500</v>
      </c>
      <c r="I29" s="11">
        <f>I30+I31+I32+I33+I34+I35+I36+I37+I38</f>
        <v>49525</v>
      </c>
      <c r="J29" s="11">
        <f>H29-I29</f>
        <v>51975</v>
      </c>
      <c r="K29" s="11">
        <f>K30+K31+K32+K33+K34+K35+K36+K37+K38</f>
        <v>63289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9000</v>
      </c>
      <c r="E30" s="11">
        <v>9000</v>
      </c>
      <c r="F30" s="11">
        <v>6000</v>
      </c>
      <c r="G30" s="11">
        <v>6000</v>
      </c>
      <c r="H30" s="11">
        <v>6000</v>
      </c>
      <c r="I30" s="11">
        <v>4222</v>
      </c>
      <c r="J30" s="11">
        <f>H30-I30</f>
        <v>1778</v>
      </c>
      <c r="K30" s="11">
        <v>2462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4000</v>
      </c>
      <c r="E31" s="11">
        <v>4000</v>
      </c>
      <c r="F31" s="11">
        <v>4000</v>
      </c>
      <c r="G31" s="11">
        <v>4000</v>
      </c>
      <c r="H31" s="11">
        <v>4000</v>
      </c>
      <c r="I31" s="11">
        <v>1490</v>
      </c>
      <c r="J31" s="11">
        <f>H31-I31</f>
        <v>2510</v>
      </c>
      <c r="K31" s="11">
        <v>1624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30789</v>
      </c>
      <c r="E32" s="11">
        <v>30789</v>
      </c>
      <c r="F32" s="11">
        <v>26689</v>
      </c>
      <c r="G32" s="11">
        <v>26689</v>
      </c>
      <c r="H32" s="11">
        <v>26689</v>
      </c>
      <c r="I32" s="11">
        <v>10442</v>
      </c>
      <c r="J32" s="11">
        <f>H32-I32</f>
        <v>16247</v>
      </c>
      <c r="K32" s="11">
        <v>24392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5000</v>
      </c>
      <c r="E33" s="11">
        <v>5000</v>
      </c>
      <c r="F33" s="11">
        <v>3600</v>
      </c>
      <c r="G33" s="11">
        <v>3600</v>
      </c>
      <c r="H33" s="11">
        <v>3600</v>
      </c>
      <c r="I33" s="11">
        <v>3091</v>
      </c>
      <c r="J33" s="11">
        <f>H33-I33</f>
        <v>509</v>
      </c>
      <c r="K33" s="11">
        <v>3091</v>
      </c>
    </row>
    <row r="34" spans="1:11" s="6" customFormat="1" x14ac:dyDescent="0.25">
      <c r="A34" s="10" t="s">
        <v>85</v>
      </c>
      <c r="B34" s="10" t="s">
        <v>86</v>
      </c>
      <c r="C34" s="10" t="s">
        <v>87</v>
      </c>
      <c r="D34" s="11">
        <v>1000</v>
      </c>
      <c r="E34" s="11">
        <v>1000</v>
      </c>
      <c r="F34" s="11">
        <v>1000</v>
      </c>
      <c r="G34" s="11">
        <v>1000</v>
      </c>
      <c r="H34" s="11">
        <v>1000</v>
      </c>
      <c r="I34" s="11">
        <v>545</v>
      </c>
      <c r="J34" s="11">
        <f>H34-I34</f>
        <v>455</v>
      </c>
      <c r="K34" s="11">
        <v>545</v>
      </c>
    </row>
    <row r="35" spans="1:11" s="6" customFormat="1" x14ac:dyDescent="0.25">
      <c r="A35" s="10" t="s">
        <v>88</v>
      </c>
      <c r="B35" s="10" t="s">
        <v>89</v>
      </c>
      <c r="C35" s="10" t="s">
        <v>90</v>
      </c>
      <c r="D35" s="11">
        <v>60000</v>
      </c>
      <c r="E35" s="11">
        <v>60000</v>
      </c>
      <c r="F35" s="11">
        <v>40000</v>
      </c>
      <c r="G35" s="11">
        <v>40000</v>
      </c>
      <c r="H35" s="11">
        <v>40000</v>
      </c>
      <c r="I35" s="11">
        <v>15956</v>
      </c>
      <c r="J35" s="11">
        <f>H35-I35</f>
        <v>24044</v>
      </c>
      <c r="K35" s="11">
        <v>15956</v>
      </c>
    </row>
    <row r="36" spans="1:11" s="6" customFormat="1" x14ac:dyDescent="0.25">
      <c r="A36" s="10" t="s">
        <v>91</v>
      </c>
      <c r="B36" s="10" t="s">
        <v>92</v>
      </c>
      <c r="C36" s="10" t="s">
        <v>93</v>
      </c>
      <c r="D36" s="11">
        <v>8200</v>
      </c>
      <c r="E36" s="11">
        <v>8200</v>
      </c>
      <c r="F36" s="11">
        <v>7000</v>
      </c>
      <c r="G36" s="11">
        <v>7000</v>
      </c>
      <c r="H36" s="11">
        <v>7000</v>
      </c>
      <c r="I36" s="11">
        <v>6731</v>
      </c>
      <c r="J36" s="11">
        <f>H36-I36</f>
        <v>269</v>
      </c>
      <c r="K36" s="11">
        <v>6731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v>6300</v>
      </c>
      <c r="E37" s="11">
        <v>6300</v>
      </c>
      <c r="F37" s="11">
        <v>5000</v>
      </c>
      <c r="G37" s="11">
        <v>5000</v>
      </c>
      <c r="H37" s="11">
        <v>5000</v>
      </c>
      <c r="I37" s="11">
        <v>3927</v>
      </c>
      <c r="J37" s="11">
        <f>H37-I37</f>
        <v>1073</v>
      </c>
      <c r="K37" s="11">
        <v>3927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13711</v>
      </c>
      <c r="E38" s="11">
        <v>13711</v>
      </c>
      <c r="F38" s="11">
        <v>8211</v>
      </c>
      <c r="G38" s="11">
        <v>8211</v>
      </c>
      <c r="H38" s="11">
        <v>8211</v>
      </c>
      <c r="I38" s="11">
        <v>3121</v>
      </c>
      <c r="J38" s="11">
        <f>H38-I38</f>
        <v>5090</v>
      </c>
      <c r="K38" s="11">
        <v>4561</v>
      </c>
    </row>
    <row r="39" spans="1:11" s="6" customFormat="1" ht="22.5" x14ac:dyDescent="0.25">
      <c r="A39" s="10" t="s">
        <v>100</v>
      </c>
      <c r="B39" s="10" t="s">
        <v>101</v>
      </c>
      <c r="C39" s="10" t="s">
        <v>102</v>
      </c>
      <c r="D39" s="11">
        <f>+D40</f>
        <v>7000</v>
      </c>
      <c r="E39" s="11">
        <f>+E40</f>
        <v>7000</v>
      </c>
      <c r="F39" s="11">
        <f>+F40</f>
        <v>4000</v>
      </c>
      <c r="G39" s="11">
        <f>+G40</f>
        <v>4000</v>
      </c>
      <c r="H39" s="11">
        <f>+H40</f>
        <v>4000</v>
      </c>
      <c r="I39" s="11">
        <f>+I40</f>
        <v>134</v>
      </c>
      <c r="J39" s="11">
        <f>H39-I39</f>
        <v>3866</v>
      </c>
      <c r="K39" s="11">
        <f>+K40</f>
        <v>1646</v>
      </c>
    </row>
    <row r="40" spans="1:11" s="6" customFormat="1" x14ac:dyDescent="0.25">
      <c r="A40" s="10" t="s">
        <v>103</v>
      </c>
      <c r="B40" s="10" t="s">
        <v>104</v>
      </c>
      <c r="C40" s="10" t="s">
        <v>105</v>
      </c>
      <c r="D40" s="11">
        <v>7000</v>
      </c>
      <c r="E40" s="11">
        <v>7000</v>
      </c>
      <c r="F40" s="11">
        <v>4000</v>
      </c>
      <c r="G40" s="11">
        <v>4000</v>
      </c>
      <c r="H40" s="11">
        <v>4000</v>
      </c>
      <c r="I40" s="11">
        <v>134</v>
      </c>
      <c r="J40" s="11">
        <f>H40-I40</f>
        <v>3866</v>
      </c>
      <c r="K40" s="11">
        <v>1646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f>D42</f>
        <v>6000</v>
      </c>
      <c r="E41" s="11">
        <f>E42</f>
        <v>6000</v>
      </c>
      <c r="F41" s="11">
        <f>F42</f>
        <v>5000</v>
      </c>
      <c r="G41" s="11">
        <f>G42</f>
        <v>5000</v>
      </c>
      <c r="H41" s="11">
        <f>H42</f>
        <v>5000</v>
      </c>
      <c r="I41" s="11">
        <f>I42</f>
        <v>4792</v>
      </c>
      <c r="J41" s="11">
        <f>H41-I41</f>
        <v>208</v>
      </c>
      <c r="K41" s="11">
        <f>K42</f>
        <v>4792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6000</v>
      </c>
      <c r="E42" s="11">
        <v>6000</v>
      </c>
      <c r="F42" s="11">
        <v>5000</v>
      </c>
      <c r="G42" s="11">
        <v>5000</v>
      </c>
      <c r="H42" s="11">
        <v>5000</v>
      </c>
      <c r="I42" s="11">
        <v>4792</v>
      </c>
      <c r="J42" s="11">
        <f>H42-I42</f>
        <v>208</v>
      </c>
      <c r="K42" s="11">
        <v>4792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v>1000</v>
      </c>
      <c r="E43" s="11">
        <v>1000</v>
      </c>
      <c r="F43" s="11">
        <v>500</v>
      </c>
      <c r="G43" s="11">
        <v>500</v>
      </c>
      <c r="H43" s="11">
        <v>500</v>
      </c>
      <c r="I43" s="11">
        <v>400</v>
      </c>
      <c r="J43" s="11">
        <f>H43-I43</f>
        <v>100</v>
      </c>
      <c r="K43" s="11">
        <v>400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5000</v>
      </c>
      <c r="E44" s="11">
        <v>5000</v>
      </c>
      <c r="F44" s="11">
        <v>4000</v>
      </c>
      <c r="G44" s="11">
        <v>4000</v>
      </c>
      <c r="H44" s="11">
        <v>4000</v>
      </c>
      <c r="I44" s="11">
        <v>3090</v>
      </c>
      <c r="J44" s="11">
        <f>H44-I44</f>
        <v>910</v>
      </c>
      <c r="K44" s="11">
        <v>3741</v>
      </c>
    </row>
    <row r="45" spans="1:11" s="6" customFormat="1" x14ac:dyDescent="0.25">
      <c r="A45" s="10" t="s">
        <v>118</v>
      </c>
      <c r="B45" s="10" t="s">
        <v>119</v>
      </c>
      <c r="C45" s="10" t="s">
        <v>120</v>
      </c>
      <c r="D45" s="11">
        <f>+D46</f>
        <v>16000</v>
      </c>
      <c r="E45" s="11">
        <f>+E46</f>
        <v>16000</v>
      </c>
      <c r="F45" s="11">
        <f>+F46</f>
        <v>16000</v>
      </c>
      <c r="G45" s="11">
        <f>+G46</f>
        <v>16000</v>
      </c>
      <c r="H45" s="11">
        <f>+H46</f>
        <v>16000</v>
      </c>
      <c r="I45" s="11">
        <f>+I46</f>
        <v>11142</v>
      </c>
      <c r="J45" s="11">
        <f>H45-I45</f>
        <v>4858</v>
      </c>
      <c r="K45" s="11">
        <f>+K46</f>
        <v>11142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f>D47</f>
        <v>16000</v>
      </c>
      <c r="E46" s="11">
        <f>E47</f>
        <v>16000</v>
      </c>
      <c r="F46" s="11">
        <f>F47</f>
        <v>16000</v>
      </c>
      <c r="G46" s="11">
        <f>G47</f>
        <v>16000</v>
      </c>
      <c r="H46" s="11">
        <f>H47</f>
        <v>16000</v>
      </c>
      <c r="I46" s="11">
        <f>I47</f>
        <v>11142</v>
      </c>
      <c r="J46" s="11">
        <f>H46-I46</f>
        <v>4858</v>
      </c>
      <c r="K46" s="11">
        <f>K47</f>
        <v>11142</v>
      </c>
    </row>
    <row r="47" spans="1:11" s="6" customFormat="1" x14ac:dyDescent="0.25">
      <c r="A47" s="10" t="s">
        <v>124</v>
      </c>
      <c r="B47" s="10" t="s">
        <v>125</v>
      </c>
      <c r="C47" s="10" t="s">
        <v>126</v>
      </c>
      <c r="D47" s="11">
        <v>16000</v>
      </c>
      <c r="E47" s="11">
        <v>16000</v>
      </c>
      <c r="F47" s="11">
        <v>16000</v>
      </c>
      <c r="G47" s="11">
        <v>16000</v>
      </c>
      <c r="H47" s="11">
        <v>16000</v>
      </c>
      <c r="I47" s="11">
        <v>11142</v>
      </c>
      <c r="J47" s="11">
        <f>H47-I47</f>
        <v>4858</v>
      </c>
      <c r="K47" s="11">
        <v>11142</v>
      </c>
    </row>
    <row r="48" spans="1:11" s="6" customFormat="1" ht="33" x14ac:dyDescent="0.25">
      <c r="A48" s="10" t="s">
        <v>127</v>
      </c>
      <c r="B48" s="10" t="s">
        <v>128</v>
      </c>
      <c r="C48" s="10" t="s">
        <v>129</v>
      </c>
      <c r="D48" s="11">
        <f>D49</f>
        <v>5000</v>
      </c>
      <c r="E48" s="11">
        <f>E49</f>
        <v>5000</v>
      </c>
      <c r="F48" s="11">
        <f>F49</f>
        <v>4000</v>
      </c>
      <c r="G48" s="11">
        <f>G49</f>
        <v>4000</v>
      </c>
      <c r="H48" s="11">
        <f>H49</f>
        <v>4000</v>
      </c>
      <c r="I48" s="11">
        <f>I49</f>
        <v>0</v>
      </c>
      <c r="J48" s="11">
        <f>H48-I48</f>
        <v>4000</v>
      </c>
      <c r="K48" s="11">
        <f>K49</f>
        <v>0</v>
      </c>
    </row>
    <row r="49" spans="1:12" s="6" customFormat="1" x14ac:dyDescent="0.25">
      <c r="A49" s="10" t="s">
        <v>130</v>
      </c>
      <c r="B49" s="10" t="s">
        <v>131</v>
      </c>
      <c r="C49" s="10" t="s">
        <v>132</v>
      </c>
      <c r="D49" s="11">
        <v>5000</v>
      </c>
      <c r="E49" s="11">
        <v>5000</v>
      </c>
      <c r="F49" s="11">
        <v>4000</v>
      </c>
      <c r="G49" s="11">
        <v>4000</v>
      </c>
      <c r="H49" s="11">
        <v>4000</v>
      </c>
      <c r="I49" s="11">
        <v>0</v>
      </c>
      <c r="J49" s="11">
        <f>H49-I49</f>
        <v>4000</v>
      </c>
      <c r="K49" s="11">
        <v>0</v>
      </c>
    </row>
    <row r="50" spans="1:12" s="6" customFormat="1" ht="22.5" x14ac:dyDescent="0.25">
      <c r="A50" s="10" t="s">
        <v>133</v>
      </c>
      <c r="B50" s="10" t="s">
        <v>134</v>
      </c>
      <c r="C50" s="10" t="s">
        <v>135</v>
      </c>
      <c r="D50" s="11">
        <f>+D51</f>
        <v>1115400</v>
      </c>
      <c r="E50" s="11">
        <f>+E51</f>
        <v>1115400</v>
      </c>
      <c r="F50" s="11">
        <f>+F51</f>
        <v>845400</v>
      </c>
      <c r="G50" s="11">
        <f>+G51</f>
        <v>845400</v>
      </c>
      <c r="H50" s="11">
        <f>+H51</f>
        <v>845400</v>
      </c>
      <c r="I50" s="11">
        <f>+I51</f>
        <v>17000</v>
      </c>
      <c r="J50" s="11">
        <f>H50-I50</f>
        <v>828400</v>
      </c>
      <c r="K50" s="11">
        <f>+K51</f>
        <v>8616</v>
      </c>
    </row>
    <row r="51" spans="1:12" s="6" customFormat="1" x14ac:dyDescent="0.25">
      <c r="A51" s="10" t="s">
        <v>136</v>
      </c>
      <c r="B51" s="10" t="s">
        <v>137</v>
      </c>
      <c r="C51" s="10" t="s">
        <v>138</v>
      </c>
      <c r="D51" s="11">
        <f>D52</f>
        <v>1115400</v>
      </c>
      <c r="E51" s="11">
        <f>E52</f>
        <v>1115400</v>
      </c>
      <c r="F51" s="11">
        <f>F52</f>
        <v>845400</v>
      </c>
      <c r="G51" s="11">
        <f>G52</f>
        <v>845400</v>
      </c>
      <c r="H51" s="11">
        <f>H52</f>
        <v>845400</v>
      </c>
      <c r="I51" s="11">
        <f>I52</f>
        <v>17000</v>
      </c>
      <c r="J51" s="11">
        <f>H51-I51</f>
        <v>828400</v>
      </c>
      <c r="K51" s="11">
        <f>K52</f>
        <v>8616</v>
      </c>
    </row>
    <row r="52" spans="1:12" s="6" customFormat="1" ht="22.5" x14ac:dyDescent="0.25">
      <c r="A52" s="10" t="s">
        <v>139</v>
      </c>
      <c r="B52" s="10" t="s">
        <v>140</v>
      </c>
      <c r="C52" s="10" t="s">
        <v>112</v>
      </c>
      <c r="D52" s="11">
        <f>D53</f>
        <v>1115400</v>
      </c>
      <c r="E52" s="11">
        <f>E53</f>
        <v>1115400</v>
      </c>
      <c r="F52" s="11">
        <f>F53</f>
        <v>845400</v>
      </c>
      <c r="G52" s="11">
        <f>G53</f>
        <v>845400</v>
      </c>
      <c r="H52" s="11">
        <f>H53</f>
        <v>845400</v>
      </c>
      <c r="I52" s="11">
        <f>I53</f>
        <v>17000</v>
      </c>
      <c r="J52" s="11">
        <f>H52-I52</f>
        <v>828400</v>
      </c>
      <c r="K52" s="11">
        <f>K53</f>
        <v>8616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f>D54+D55+D56+D57</f>
        <v>1115400</v>
      </c>
      <c r="E53" s="11">
        <f>E54+E55+E56+E57</f>
        <v>1115400</v>
      </c>
      <c r="F53" s="11">
        <f>F54+F55+F56+F57</f>
        <v>845400</v>
      </c>
      <c r="G53" s="11">
        <f>G54+G55+G56+G57</f>
        <v>845400</v>
      </c>
      <c r="H53" s="11">
        <f>H54+H55+H56+H57</f>
        <v>845400</v>
      </c>
      <c r="I53" s="11">
        <f>I54+I55+I56+I57</f>
        <v>17000</v>
      </c>
      <c r="J53" s="11">
        <f>H53-I53</f>
        <v>828400</v>
      </c>
      <c r="K53" s="11">
        <f>K54+K55+K56+K57</f>
        <v>8616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288900</v>
      </c>
      <c r="E54" s="11">
        <v>288900</v>
      </c>
      <c r="F54" s="11">
        <v>218000</v>
      </c>
      <c r="G54" s="11">
        <v>218000</v>
      </c>
      <c r="H54" s="11">
        <v>218000</v>
      </c>
      <c r="I54" s="11">
        <v>0</v>
      </c>
      <c r="J54" s="11">
        <f>H54-I54</f>
        <v>218000</v>
      </c>
      <c r="K54" s="11">
        <v>527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2055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v>171500</v>
      </c>
      <c r="E56" s="11">
        <v>171500</v>
      </c>
      <c r="F56" s="11">
        <v>136000</v>
      </c>
      <c r="G56" s="11">
        <v>136000</v>
      </c>
      <c r="H56" s="11">
        <v>136000</v>
      </c>
      <c r="I56" s="11">
        <v>0</v>
      </c>
      <c r="J56" s="11">
        <f>H56-I56</f>
        <v>136000</v>
      </c>
      <c r="K56" s="11">
        <v>1119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655000</v>
      </c>
      <c r="E57" s="11">
        <v>655000</v>
      </c>
      <c r="F57" s="11">
        <v>491400</v>
      </c>
      <c r="G57" s="11">
        <v>491400</v>
      </c>
      <c r="H57" s="11">
        <v>491400</v>
      </c>
      <c r="I57" s="11">
        <v>17000</v>
      </c>
      <c r="J57" s="11">
        <f>H57-I57</f>
        <v>474400</v>
      </c>
      <c r="K57" s="11">
        <v>4915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156</v>
      </c>
      <c r="B59" s="13"/>
      <c r="C59" s="13"/>
      <c r="D59" s="13"/>
      <c r="E59" s="13" t="s">
        <v>157</v>
      </c>
      <c r="F59" s="13"/>
      <c r="G59" s="13"/>
      <c r="H59" s="13"/>
      <c r="I59" s="13" t="s">
        <v>158</v>
      </c>
      <c r="J59" s="13"/>
      <c r="K59" s="13"/>
      <c r="L59" s="13"/>
    </row>
    <row r="60" spans="1:12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4">
    <mergeCell ref="J10:J11"/>
    <mergeCell ref="K10:K11"/>
    <mergeCell ref="A59:D59"/>
    <mergeCell ref="A60:D60"/>
    <mergeCell ref="E59:H59"/>
    <mergeCell ref="E60:H60"/>
    <mergeCell ref="I59:L59"/>
    <mergeCell ref="I60:L60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2017-11-12T08:30:23Z</dcterms:created>
  <dcterms:modified xsi:type="dcterms:W3CDTF">2017-11-12T08:30:25Z</dcterms:modified>
</cp:coreProperties>
</file>