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Pt site\Ciocani\"/>
    </mc:Choice>
  </mc:AlternateContent>
  <xr:revisionPtr revIDLastSave="0" documentId="8_{A13287CF-D325-4DC4-9580-3DD292751DAA}" xr6:coauthVersionLast="40" xr6:coauthVersionMax="40" xr10:uidLastSave="{00000000-0000-0000-0000-000000000000}"/>
  <bookViews>
    <workbookView xWindow="10764" yWindow="72" windowWidth="12156" windowHeight="8952" xr2:uid="{121C3F66-0A1F-41D5-B594-CF2D77C005E3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O14" i="1"/>
  <c r="Q14" i="1" s="1"/>
  <c r="D15" i="1"/>
  <c r="O15" i="1"/>
  <c r="Q15" i="1"/>
  <c r="D16" i="1"/>
  <c r="O16" i="1"/>
  <c r="Q16" i="1" s="1"/>
  <c r="D17" i="1"/>
  <c r="O17" i="1"/>
  <c r="Q17" i="1"/>
  <c r="E18" i="1"/>
  <c r="D18" i="1" s="1"/>
  <c r="F18" i="1"/>
  <c r="G18" i="1"/>
  <c r="H18" i="1"/>
  <c r="I18" i="1"/>
  <c r="J18" i="1"/>
  <c r="K18" i="1"/>
  <c r="Q18" i="1" s="1"/>
  <c r="L18" i="1"/>
  <c r="M18" i="1"/>
  <c r="N18" i="1"/>
  <c r="O18" i="1"/>
  <c r="P18" i="1"/>
  <c r="R18" i="1"/>
  <c r="D19" i="1"/>
  <c r="O19" i="1"/>
  <c r="Q19" i="1"/>
  <c r="D20" i="1"/>
  <c r="O20" i="1"/>
  <c r="Q20" i="1" s="1"/>
  <c r="E21" i="1"/>
  <c r="F21" i="1"/>
  <c r="D21" i="1" s="1"/>
  <c r="G21" i="1"/>
  <c r="H21" i="1"/>
  <c r="I21" i="1"/>
  <c r="J21" i="1"/>
  <c r="K21" i="1"/>
  <c r="L21" i="1"/>
  <c r="O21" i="1" s="1"/>
  <c r="Q21" i="1" s="1"/>
  <c r="M21" i="1"/>
  <c r="N21" i="1"/>
  <c r="P21" i="1"/>
  <c r="R21" i="1"/>
  <c r="D22" i="1"/>
  <c r="O22" i="1"/>
  <c r="Q22" i="1" s="1"/>
  <c r="D23" i="1"/>
  <c r="O23" i="1"/>
  <c r="Q23" i="1"/>
  <c r="D24" i="1"/>
  <c r="O24" i="1"/>
  <c r="Q24" i="1" s="1"/>
  <c r="D25" i="1"/>
  <c r="O25" i="1"/>
  <c r="Q25" i="1"/>
  <c r="D26" i="1"/>
  <c r="O26" i="1"/>
  <c r="Q26" i="1" s="1"/>
  <c r="D27" i="1"/>
  <c r="O27" i="1"/>
  <c r="Q27" i="1"/>
  <c r="D28" i="1"/>
  <c r="O28" i="1"/>
  <c r="Q28" i="1" s="1"/>
  <c r="D29" i="1"/>
  <c r="O29" i="1"/>
  <c r="Q29" i="1"/>
  <c r="D30" i="1"/>
  <c r="O30" i="1"/>
  <c r="Q30" i="1" s="1"/>
  <c r="D31" i="1"/>
  <c r="O31" i="1"/>
  <c r="Q31" i="1"/>
  <c r="D32" i="1"/>
  <c r="O32" i="1"/>
  <c r="Q32" i="1" s="1"/>
  <c r="E33" i="1"/>
  <c r="F33" i="1"/>
  <c r="D33" i="1" s="1"/>
  <c r="G33" i="1"/>
  <c r="H33" i="1"/>
  <c r="H34" i="1" s="1"/>
  <c r="I33" i="1"/>
  <c r="J33" i="1"/>
  <c r="J34" i="1" s="1"/>
  <c r="K33" i="1"/>
  <c r="L33" i="1"/>
  <c r="O33" i="1" s="1"/>
  <c r="M33" i="1"/>
  <c r="N33" i="1"/>
  <c r="N34" i="1" s="1"/>
  <c r="P33" i="1"/>
  <c r="P34" i="1" s="1"/>
  <c r="R33" i="1"/>
  <c r="R34" i="1" s="1"/>
  <c r="E34" i="1"/>
  <c r="G34" i="1"/>
  <c r="I34" i="1"/>
  <c r="K34" i="1"/>
  <c r="M34" i="1"/>
  <c r="Q33" i="1" l="1"/>
  <c r="Q34" i="1"/>
  <c r="F34" i="1"/>
  <c r="D34" i="1" s="1"/>
  <c r="L34" i="1"/>
  <c r="O34" i="1" s="1"/>
</calcChain>
</file>

<file path=xl/sharedStrings.xml><?xml version="1.0" encoding="utf-8"?>
<sst xmlns="http://schemas.openxmlformats.org/spreadsheetml/2006/main" count="102" uniqueCount="89">
  <si>
    <t>ROMANIA</t>
  </si>
  <si>
    <t>JUDETUL VASLUI</t>
  </si>
  <si>
    <t>COMUNA CIOCANI</t>
  </si>
  <si>
    <t>CIF: 16368344</t>
  </si>
  <si>
    <t>Biroul Contabilitate</t>
  </si>
  <si>
    <t xml:space="preserve"> Cod 27</t>
  </si>
  <si>
    <t>Anexa 35a -  cod 27 - SITUATIA ACTIVELOR FIXE AMORTIZABILE</t>
  </si>
  <si>
    <t>Trimestrul: 4, Anul: 2018</t>
  </si>
  <si>
    <t>Denumirea activelor fixe</t>
  </si>
  <si>
    <t>A</t>
  </si>
  <si>
    <t>Nr. rând</t>
  </si>
  <si>
    <t>B</t>
  </si>
  <si>
    <t>Reduceri</t>
  </si>
  <si>
    <t>Total din care</t>
  </si>
  <si>
    <t>10=11+12+13+14+15+16</t>
  </si>
  <si>
    <t>diferenţe din reevaluare**)</t>
  </si>
  <si>
    <t>eliminare amortizare***)</t>
  </si>
  <si>
    <t>dezmembrări şi casări</t>
  </si>
  <si>
    <t>transferuri/ cu titlu gratuit</t>
  </si>
  <si>
    <t>vânzări</t>
  </si>
  <si>
    <t>alte căi</t>
  </si>
  <si>
    <t>Sold la sfârşitul anului</t>
  </si>
  <si>
    <t>17=3+4-10</t>
  </si>
  <si>
    <t>Ajustări de valoare (amortizări şi ajustări pentru depreciere)</t>
  </si>
  <si>
    <t>Sold la începutul anului</t>
  </si>
  <si>
    <t>Creşteri</t>
  </si>
  <si>
    <t>21=18+19-20</t>
  </si>
  <si>
    <t>Valoarea  contabilă netă, din care:</t>
  </si>
  <si>
    <t>Domeniul privat al statului</t>
  </si>
  <si>
    <t>22=17-21-23-24</t>
  </si>
  <si>
    <t>Domeniul privat al UAT</t>
  </si>
  <si>
    <t>23=17-21-22-24</t>
  </si>
  <si>
    <t>Proprietatea privată a instituţiei publice</t>
  </si>
  <si>
    <t>24=17-21-22-23</t>
  </si>
  <si>
    <t>1</t>
  </si>
  <si>
    <t>ACTIVE FIXE NECORPORALE</t>
  </si>
  <si>
    <t>01</t>
  </si>
  <si>
    <t>2</t>
  </si>
  <si>
    <t>Cheltuieli de dezvoltare (ct.2030000)</t>
  </si>
  <si>
    <t>02</t>
  </si>
  <si>
    <t>3</t>
  </si>
  <si>
    <t>Concesiuni, brevete,licenţe,mărci comerciale,drepturi şi active similare (ct.2050000)</t>
  </si>
  <si>
    <t>03</t>
  </si>
  <si>
    <t>4</t>
  </si>
  <si>
    <t>Alte active fixe necorporale (ct.2080100, 2080200)</t>
  </si>
  <si>
    <t>04</t>
  </si>
  <si>
    <t>5</t>
  </si>
  <si>
    <t>TOTAL (rd. 02+03+04)</t>
  </si>
  <si>
    <t>05</t>
  </si>
  <si>
    <t>6</t>
  </si>
  <si>
    <t>ACTIVE FIXE CORPORALE</t>
  </si>
  <si>
    <t>06</t>
  </si>
  <si>
    <t>7</t>
  </si>
  <si>
    <t>Amenajări la terenuri (ct.2110200)</t>
  </si>
  <si>
    <t>07</t>
  </si>
  <si>
    <t>8</t>
  </si>
  <si>
    <t>Construcţii (ct.2120000) (rd.08 = de la rd.09 la rd.16) din care:</t>
  </si>
  <si>
    <t>08</t>
  </si>
  <si>
    <t>9</t>
  </si>
  <si>
    <t xml:space="preserve">  - drumuri publice, exclusiv poduri, podeţe, pasarele şi viaducte şi tunele  (ct.2120101)</t>
  </si>
  <si>
    <t>09</t>
  </si>
  <si>
    <t>10</t>
  </si>
  <si>
    <t xml:space="preserve">  - drumuri industriale agricole (ct. 2120102) </t>
  </si>
  <si>
    <t>11</t>
  </si>
  <si>
    <t xml:space="preserve">  - infrastructură pentru transport feroviar exclusiv poduri, podeţe, pasarele şi viaducte şi tunele (2120201)</t>
  </si>
  <si>
    <t>12</t>
  </si>
  <si>
    <t xml:space="preserve">  - poduri, podeţe, pasarele şi viaducte pentru transporturi feroviare şi rutiere; viaducte (ct. 2120301)</t>
  </si>
  <si>
    <t>13</t>
  </si>
  <si>
    <t xml:space="preserve">  - tunele (ct.2120401) </t>
  </si>
  <si>
    <t>14</t>
  </si>
  <si>
    <t xml:space="preserve">  - piste pentru aeroporturi şi platforme de staţionare pentru avioane şi autovehicule; construcţii aeroportuare (ct. 2120501)</t>
  </si>
  <si>
    <t>15</t>
  </si>
  <si>
    <t xml:space="preserve">  - canale pentru navigaţie (ct. 2120601)</t>
  </si>
  <si>
    <t>16</t>
  </si>
  <si>
    <t xml:space="preserve">  - alte active fixe încadrate în grupa construcţii (2120901), din care:</t>
  </si>
  <si>
    <t>17</t>
  </si>
  <si>
    <t xml:space="preserve">            - locuinţe ANL</t>
  </si>
  <si>
    <t>16.1</t>
  </si>
  <si>
    <t>18</t>
  </si>
  <si>
    <t>Instalaţii tehnice, mijloace de transport, animale şi plantaţii  (ct.2130100, 2130200, 2130300, 2130400)</t>
  </si>
  <si>
    <t>19</t>
  </si>
  <si>
    <t>Mobilier, aparatură birotică, echipamente de protecţie a valorilor umane şi materiale şi alte active fixe corporale   (ct. 2140000)</t>
  </si>
  <si>
    <t>20</t>
  </si>
  <si>
    <t>TOTAL (rd.07+08+17+18)</t>
  </si>
  <si>
    <t>21</t>
  </si>
  <si>
    <t>TOTAL ACTIVE FIXE (rd. 05+19)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</si>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</sst>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0" fontId="5" fillId="0" borderId="7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8" xfId="0" applyNumberFormat="1" applyFont="1" applyBorder="1" applyAlignment="1">
      <alignment wrapText="1" shrinkToFit="1"/>
    </xf>
    <xf numFmtId="4" fontId="4" fillId="0" borderId="8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2C43C3-B828-48C5-9A28-4D0A8EDA121B}">
  <dimension ref="A1:AD71"/>
  <sheetViews>
    <sheetView tabSelected="1" topLeftCell="B1" workbookViewId="0"/>
  </sheetViews>
  <sheetFormatPr defaultRowHeight="14.4" x14ac:dyDescent="0.3"/>
  <cols>
    <col min="1" max="1" width="2.5546875" hidden="1" customWidth="1"/>
    <col min="2" max="2" width="35" customWidth="1"/>
    <col min="3" max="3" width="7.6640625" customWidth="1"/>
    <col min="4" max="18" width="14.44140625" customWidth="1"/>
  </cols>
  <sheetData>
    <row r="1" spans="1:18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x14ac:dyDescent="0.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 x14ac:dyDescent="0.3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</row>
    <row r="4" spans="1:18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spans="1:18" x14ac:dyDescent="0.3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</row>
    <row r="6" spans="1:18" x14ac:dyDescent="0.3">
      <c r="A6" s="2" t="s">
        <v>5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</row>
    <row r="7" spans="1:18" ht="70.05" customHeight="1" x14ac:dyDescent="0.3">
      <c r="A7" s="4" t="s">
        <v>6</v>
      </c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</row>
    <row r="8" spans="1:18" x14ac:dyDescent="0.3">
      <c r="A8" s="1" t="s">
        <v>7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</row>
    <row r="9" spans="1:18" ht="15" thickBot="1" x14ac:dyDescent="0.35"/>
    <row r="10" spans="1:18" s="5" customFormat="1" ht="15" thickBot="1" x14ac:dyDescent="0.35">
      <c r="A10" s="7" t="s">
        <v>8</v>
      </c>
      <c r="B10" s="7"/>
      <c r="C10" s="9" t="s">
        <v>10</v>
      </c>
      <c r="D10" s="10" t="s">
        <v>12</v>
      </c>
      <c r="E10" s="10"/>
      <c r="F10" s="10"/>
      <c r="G10" s="10"/>
      <c r="H10" s="10"/>
      <c r="I10" s="10"/>
      <c r="J10" s="10"/>
      <c r="K10" s="11" t="s">
        <v>21</v>
      </c>
      <c r="L10" s="10" t="s">
        <v>23</v>
      </c>
      <c r="M10" s="10"/>
      <c r="N10" s="10"/>
      <c r="O10" s="10"/>
      <c r="P10" s="12" t="s">
        <v>27</v>
      </c>
      <c r="Q10" s="12"/>
      <c r="R10" s="12"/>
    </row>
    <row r="11" spans="1:18" s="5" customFormat="1" ht="15" thickBot="1" x14ac:dyDescent="0.35">
      <c r="A11" s="7"/>
      <c r="B11" s="7"/>
      <c r="C11" s="9"/>
      <c r="D11" s="11" t="s">
        <v>13</v>
      </c>
      <c r="E11" s="11" t="s">
        <v>15</v>
      </c>
      <c r="F11" s="11" t="s">
        <v>16</v>
      </c>
      <c r="G11" s="11" t="s">
        <v>17</v>
      </c>
      <c r="H11" s="11" t="s">
        <v>18</v>
      </c>
      <c r="I11" s="11" t="s">
        <v>19</v>
      </c>
      <c r="J11" s="11" t="s">
        <v>20</v>
      </c>
      <c r="K11" s="11"/>
      <c r="L11" s="11" t="s">
        <v>24</v>
      </c>
      <c r="M11" s="11" t="s">
        <v>25</v>
      </c>
      <c r="N11" s="11" t="s">
        <v>12</v>
      </c>
      <c r="O11" s="11" t="s">
        <v>21</v>
      </c>
      <c r="P11" s="11" t="s">
        <v>28</v>
      </c>
      <c r="Q11" s="11" t="s">
        <v>30</v>
      </c>
      <c r="R11" s="11" t="s">
        <v>32</v>
      </c>
    </row>
    <row r="12" spans="1:18" s="5" customFormat="1" ht="15" thickBot="1" x14ac:dyDescent="0.35">
      <c r="A12" s="7"/>
      <c r="B12" s="7"/>
      <c r="C12" s="9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</row>
    <row r="13" spans="1:18" s="5" customFormat="1" ht="31.2" thickBot="1" x14ac:dyDescent="0.35">
      <c r="A13" s="8" t="s">
        <v>9</v>
      </c>
      <c r="B13" s="8"/>
      <c r="C13" s="6" t="s">
        <v>11</v>
      </c>
      <c r="D13" s="6" t="s">
        <v>14</v>
      </c>
      <c r="E13" s="6">
        <v>11</v>
      </c>
      <c r="F13" s="6">
        <v>12</v>
      </c>
      <c r="G13" s="6">
        <v>13</v>
      </c>
      <c r="H13" s="6">
        <v>14</v>
      </c>
      <c r="I13" s="6">
        <v>15</v>
      </c>
      <c r="J13" s="6">
        <v>16</v>
      </c>
      <c r="K13" s="6" t="s">
        <v>22</v>
      </c>
      <c r="L13" s="6">
        <v>18</v>
      </c>
      <c r="M13" s="6">
        <v>19</v>
      </c>
      <c r="N13" s="6">
        <v>20</v>
      </c>
      <c r="O13" s="6" t="s">
        <v>26</v>
      </c>
      <c r="P13" s="6" t="s">
        <v>29</v>
      </c>
      <c r="Q13" s="6" t="s">
        <v>31</v>
      </c>
      <c r="R13" s="6" t="s">
        <v>33</v>
      </c>
    </row>
    <row r="14" spans="1:18" s="5" customFormat="1" x14ac:dyDescent="0.3">
      <c r="A14" s="15" t="s">
        <v>34</v>
      </c>
      <c r="B14" s="15" t="s">
        <v>35</v>
      </c>
      <c r="C14" s="15" t="s">
        <v>36</v>
      </c>
      <c r="D14" s="16">
        <f>E14+F14+G14+H14+I14+J14</f>
        <v>0</v>
      </c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>
        <f>L14+M14-N14</f>
        <v>0</v>
      </c>
      <c r="P14" s="16"/>
      <c r="Q14" s="16">
        <f>K14-O14-P14-R14</f>
        <v>0</v>
      </c>
      <c r="R14" s="16"/>
    </row>
    <row r="15" spans="1:18" s="5" customFormat="1" x14ac:dyDescent="0.3">
      <c r="A15" s="15" t="s">
        <v>37</v>
      </c>
      <c r="B15" s="15" t="s">
        <v>38</v>
      </c>
      <c r="C15" s="15" t="s">
        <v>39</v>
      </c>
      <c r="D15" s="16">
        <f>E15+F15+G15+H15+I15+J15</f>
        <v>0</v>
      </c>
      <c r="E15" s="16">
        <v>0</v>
      </c>
      <c r="F15" s="16">
        <v>0</v>
      </c>
      <c r="G15" s="16">
        <v>0</v>
      </c>
      <c r="H15" s="16">
        <v>0</v>
      </c>
      <c r="I15" s="16">
        <v>0</v>
      </c>
      <c r="J15" s="16">
        <v>0</v>
      </c>
      <c r="K15" s="16">
        <v>0</v>
      </c>
      <c r="L15" s="16">
        <v>0</v>
      </c>
      <c r="M15" s="16">
        <v>0</v>
      </c>
      <c r="N15" s="16">
        <v>0</v>
      </c>
      <c r="O15" s="16">
        <f>L15+M15-N15</f>
        <v>0</v>
      </c>
      <c r="P15" s="16">
        <v>0</v>
      </c>
      <c r="Q15" s="16">
        <f>K15-O15-P15-R15</f>
        <v>0</v>
      </c>
      <c r="R15" s="16">
        <v>0</v>
      </c>
    </row>
    <row r="16" spans="1:18" s="5" customFormat="1" ht="31.8" x14ac:dyDescent="0.3">
      <c r="A16" s="15" t="s">
        <v>40</v>
      </c>
      <c r="B16" s="15" t="s">
        <v>41</v>
      </c>
      <c r="C16" s="15" t="s">
        <v>42</v>
      </c>
      <c r="D16" s="16">
        <f>E16+F16+G16+H16+I16+J16</f>
        <v>0</v>
      </c>
      <c r="E16" s="16">
        <v>0</v>
      </c>
      <c r="F16" s="16">
        <v>0</v>
      </c>
      <c r="G16" s="16">
        <v>0</v>
      </c>
      <c r="H16" s="16">
        <v>0</v>
      </c>
      <c r="I16" s="16">
        <v>0</v>
      </c>
      <c r="J16" s="16">
        <v>0</v>
      </c>
      <c r="K16" s="16">
        <v>0</v>
      </c>
      <c r="L16" s="16">
        <v>0</v>
      </c>
      <c r="M16" s="16">
        <v>0</v>
      </c>
      <c r="N16" s="16">
        <v>0</v>
      </c>
      <c r="O16" s="16">
        <f>L16+M16-N16</f>
        <v>0</v>
      </c>
      <c r="P16" s="16">
        <v>0</v>
      </c>
      <c r="Q16" s="16">
        <f>K16-O16-P16-R16</f>
        <v>0</v>
      </c>
      <c r="R16" s="16">
        <v>0</v>
      </c>
    </row>
    <row r="17" spans="1:18" s="5" customFormat="1" ht="21.6" x14ac:dyDescent="0.3">
      <c r="A17" s="15" t="s">
        <v>43</v>
      </c>
      <c r="B17" s="15" t="s">
        <v>44</v>
      </c>
      <c r="C17" s="15" t="s">
        <v>45</v>
      </c>
      <c r="D17" s="16">
        <f>E17+F17+G17+H17+I17+J17</f>
        <v>0</v>
      </c>
      <c r="E17" s="16">
        <v>0</v>
      </c>
      <c r="F17" s="16">
        <v>0</v>
      </c>
      <c r="G17" s="16">
        <v>0</v>
      </c>
      <c r="H17" s="16">
        <v>0</v>
      </c>
      <c r="I17" s="16">
        <v>0</v>
      </c>
      <c r="J17" s="16">
        <v>0</v>
      </c>
      <c r="K17" s="16">
        <v>173340</v>
      </c>
      <c r="L17" s="16">
        <v>130895</v>
      </c>
      <c r="M17" s="16">
        <v>21776</v>
      </c>
      <c r="N17" s="16">
        <v>0</v>
      </c>
      <c r="O17" s="16">
        <f>L17+M17-N17</f>
        <v>152671</v>
      </c>
      <c r="P17" s="16">
        <v>0</v>
      </c>
      <c r="Q17" s="16">
        <f>K17-O17-P17-R17</f>
        <v>20669</v>
      </c>
      <c r="R17" s="16">
        <v>0</v>
      </c>
    </row>
    <row r="18" spans="1:18" s="5" customFormat="1" x14ac:dyDescent="0.3">
      <c r="A18" s="15" t="s">
        <v>46</v>
      </c>
      <c r="B18" s="15" t="s">
        <v>47</v>
      </c>
      <c r="C18" s="15" t="s">
        <v>48</v>
      </c>
      <c r="D18" s="16">
        <f>E18+F18+G18+H18+I18+J18</f>
        <v>0</v>
      </c>
      <c r="E18" s="16">
        <f>E15+E16+E17</f>
        <v>0</v>
      </c>
      <c r="F18" s="16">
        <f>F15+F16+F17</f>
        <v>0</v>
      </c>
      <c r="G18" s="16">
        <f>G15+G16+G17</f>
        <v>0</v>
      </c>
      <c r="H18" s="16">
        <f>H15+H16+H17</f>
        <v>0</v>
      </c>
      <c r="I18" s="16">
        <f>I15+I16+I17</f>
        <v>0</v>
      </c>
      <c r="J18" s="16">
        <f>J15+J16+J17</f>
        <v>0</v>
      </c>
      <c r="K18" s="16">
        <f>K15+K16+K17</f>
        <v>173340</v>
      </c>
      <c r="L18" s="16">
        <f>L15+L16+L17</f>
        <v>130895</v>
      </c>
      <c r="M18" s="16">
        <f>M15+M16+M17</f>
        <v>21776</v>
      </c>
      <c r="N18" s="16">
        <f>N15+N16+N17</f>
        <v>0</v>
      </c>
      <c r="O18" s="16">
        <f>L18+M18-N18</f>
        <v>152671</v>
      </c>
      <c r="P18" s="16">
        <f>P15+P16+P17</f>
        <v>0</v>
      </c>
      <c r="Q18" s="16">
        <f>K18-O18-P18-R18</f>
        <v>20669</v>
      </c>
      <c r="R18" s="16">
        <f>R15+R16+R17</f>
        <v>0</v>
      </c>
    </row>
    <row r="19" spans="1:18" s="5" customFormat="1" x14ac:dyDescent="0.3">
      <c r="A19" s="15" t="s">
        <v>49</v>
      </c>
      <c r="B19" s="15" t="s">
        <v>50</v>
      </c>
      <c r="C19" s="15" t="s">
        <v>51</v>
      </c>
      <c r="D19" s="16">
        <f>E19+F19+G19+H19+I19+J19</f>
        <v>0</v>
      </c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>
        <f>L19+M19-N19</f>
        <v>0</v>
      </c>
      <c r="P19" s="16"/>
      <c r="Q19" s="16">
        <f>K19-O19-P19-R19</f>
        <v>0</v>
      </c>
      <c r="R19" s="16"/>
    </row>
    <row r="20" spans="1:18" s="5" customFormat="1" x14ac:dyDescent="0.3">
      <c r="A20" s="15" t="s">
        <v>52</v>
      </c>
      <c r="B20" s="15" t="s">
        <v>53</v>
      </c>
      <c r="C20" s="15" t="s">
        <v>54</v>
      </c>
      <c r="D20" s="16">
        <f>E20+F20+G20+H20+I20+J20</f>
        <v>0</v>
      </c>
      <c r="E20" s="16">
        <v>0</v>
      </c>
      <c r="F20" s="16">
        <v>0</v>
      </c>
      <c r="G20" s="16">
        <v>0</v>
      </c>
      <c r="H20" s="16">
        <v>0</v>
      </c>
      <c r="I20" s="16">
        <v>0</v>
      </c>
      <c r="J20" s="16">
        <v>0</v>
      </c>
      <c r="K20" s="16">
        <v>80452</v>
      </c>
      <c r="L20" s="16">
        <v>67458</v>
      </c>
      <c r="M20" s="16">
        <v>3641</v>
      </c>
      <c r="N20" s="16">
        <v>0</v>
      </c>
      <c r="O20" s="16">
        <f>L20+M20-N20</f>
        <v>71099</v>
      </c>
      <c r="P20" s="16">
        <v>0</v>
      </c>
      <c r="Q20" s="16">
        <f>K20-O20-P20-R20</f>
        <v>9353</v>
      </c>
      <c r="R20" s="16">
        <v>0</v>
      </c>
    </row>
    <row r="21" spans="1:18" s="5" customFormat="1" ht="21.6" x14ac:dyDescent="0.3">
      <c r="A21" s="15" t="s">
        <v>55</v>
      </c>
      <c r="B21" s="15" t="s">
        <v>56</v>
      </c>
      <c r="C21" s="15" t="s">
        <v>57</v>
      </c>
      <c r="D21" s="16">
        <f>E21+F21+G21+H21+I21+J21</f>
        <v>0</v>
      </c>
      <c r="E21" s="16">
        <f>E22+E23+E24+E25+E26+E27+E28+E29</f>
        <v>0</v>
      </c>
      <c r="F21" s="16">
        <f>F22+F23+F24+F25+F26+F27+F28+F29</f>
        <v>0</v>
      </c>
      <c r="G21" s="16">
        <f>G22+G23+G24+G25+G26+G27+G28+G29</f>
        <v>0</v>
      </c>
      <c r="H21" s="16">
        <f>H22+H23+H24+H25+H26+H27+H28+H29</f>
        <v>0</v>
      </c>
      <c r="I21" s="16">
        <f>I22+I23+I24+I25+I26+I27+I28+I29</f>
        <v>0</v>
      </c>
      <c r="J21" s="16">
        <f>J22+J23+J24+J25+J26+J27+J28+J29</f>
        <v>0</v>
      </c>
      <c r="K21" s="16">
        <f>K22+K23+K24+K25+K26+K27+K28+K29</f>
        <v>96855</v>
      </c>
      <c r="L21" s="16">
        <f>L22+L23+L24+L25+L26+L27+L28+L29</f>
        <v>39036</v>
      </c>
      <c r="M21" s="16">
        <f>M22+M23+M24+M25+M26+M27+M28+M29</f>
        <v>2636</v>
      </c>
      <c r="N21" s="16">
        <f>N22+N23+N24+N25+N26+N27+N28+N29</f>
        <v>0</v>
      </c>
      <c r="O21" s="16">
        <f>L21+M21-N21</f>
        <v>41672</v>
      </c>
      <c r="P21" s="16">
        <f>P22+P23+P24+P25+P26+P27+P28+P29</f>
        <v>0</v>
      </c>
      <c r="Q21" s="16">
        <f>K21-O21-P21-R21</f>
        <v>55183</v>
      </c>
      <c r="R21" s="16">
        <f>R22+R23+R24+R25+R26+R27+R28+R29</f>
        <v>0</v>
      </c>
    </row>
    <row r="22" spans="1:18" s="5" customFormat="1" ht="21.6" x14ac:dyDescent="0.3">
      <c r="A22" s="15" t="s">
        <v>58</v>
      </c>
      <c r="B22" s="15" t="s">
        <v>59</v>
      </c>
      <c r="C22" s="15" t="s">
        <v>60</v>
      </c>
      <c r="D22" s="16">
        <f>E22+F22+G22+H22+I22+J22</f>
        <v>0</v>
      </c>
      <c r="E22" s="16">
        <v>0</v>
      </c>
      <c r="F22" s="16">
        <v>0</v>
      </c>
      <c r="G22" s="16">
        <v>0</v>
      </c>
      <c r="H22" s="16">
        <v>0</v>
      </c>
      <c r="I22" s="16">
        <v>0</v>
      </c>
      <c r="J22" s="16">
        <v>0</v>
      </c>
      <c r="K22" s="16">
        <v>0</v>
      </c>
      <c r="L22" s="16">
        <v>0</v>
      </c>
      <c r="M22" s="16">
        <v>0</v>
      </c>
      <c r="N22" s="16">
        <v>0</v>
      </c>
      <c r="O22" s="16">
        <f>L22+M22-N22</f>
        <v>0</v>
      </c>
      <c r="P22" s="16">
        <v>0</v>
      </c>
      <c r="Q22" s="16">
        <f>K22-O22-P22-R22</f>
        <v>0</v>
      </c>
      <c r="R22" s="16">
        <v>0</v>
      </c>
    </row>
    <row r="23" spans="1:18" s="5" customFormat="1" x14ac:dyDescent="0.3">
      <c r="A23" s="15" t="s">
        <v>61</v>
      </c>
      <c r="B23" s="15" t="s">
        <v>62</v>
      </c>
      <c r="C23" s="15" t="s">
        <v>61</v>
      </c>
      <c r="D23" s="16">
        <f>E23+F23+G23+H23+I23+J23</f>
        <v>0</v>
      </c>
      <c r="E23" s="16">
        <v>0</v>
      </c>
      <c r="F23" s="16">
        <v>0</v>
      </c>
      <c r="G23" s="16">
        <v>0</v>
      </c>
      <c r="H23" s="16">
        <v>0</v>
      </c>
      <c r="I23" s="16">
        <v>0</v>
      </c>
      <c r="J23" s="16">
        <v>0</v>
      </c>
      <c r="K23" s="16">
        <v>0</v>
      </c>
      <c r="L23" s="16">
        <v>0</v>
      </c>
      <c r="M23" s="16">
        <v>0</v>
      </c>
      <c r="N23" s="16">
        <v>0</v>
      </c>
      <c r="O23" s="16">
        <f>L23+M23-N23</f>
        <v>0</v>
      </c>
      <c r="P23" s="16">
        <v>0</v>
      </c>
      <c r="Q23" s="16">
        <f>K23-O23-P23-R23</f>
        <v>0</v>
      </c>
      <c r="R23" s="16">
        <v>0</v>
      </c>
    </row>
    <row r="24" spans="1:18" s="5" customFormat="1" ht="31.8" x14ac:dyDescent="0.3">
      <c r="A24" s="15" t="s">
        <v>63</v>
      </c>
      <c r="B24" s="15" t="s">
        <v>64</v>
      </c>
      <c r="C24" s="15" t="s">
        <v>63</v>
      </c>
      <c r="D24" s="16">
        <f>E24+F24+G24+H24+I24+J24</f>
        <v>0</v>
      </c>
      <c r="E24" s="16">
        <v>0</v>
      </c>
      <c r="F24" s="16">
        <v>0</v>
      </c>
      <c r="G24" s="16">
        <v>0</v>
      </c>
      <c r="H24" s="16">
        <v>0</v>
      </c>
      <c r="I24" s="16">
        <v>0</v>
      </c>
      <c r="J24" s="16">
        <v>0</v>
      </c>
      <c r="K24" s="16">
        <v>0</v>
      </c>
      <c r="L24" s="16">
        <v>0</v>
      </c>
      <c r="M24" s="16">
        <v>0</v>
      </c>
      <c r="N24" s="16">
        <v>0</v>
      </c>
      <c r="O24" s="16">
        <f>L24+M24-N24</f>
        <v>0</v>
      </c>
      <c r="P24" s="16">
        <v>0</v>
      </c>
      <c r="Q24" s="16">
        <f>K24-O24-P24-R24</f>
        <v>0</v>
      </c>
      <c r="R24" s="16">
        <v>0</v>
      </c>
    </row>
    <row r="25" spans="1:18" s="5" customFormat="1" ht="31.8" x14ac:dyDescent="0.3">
      <c r="A25" s="15" t="s">
        <v>65</v>
      </c>
      <c r="B25" s="15" t="s">
        <v>66</v>
      </c>
      <c r="C25" s="15" t="s">
        <v>65</v>
      </c>
      <c r="D25" s="16">
        <f>E25+F25+G25+H25+I25+J25</f>
        <v>0</v>
      </c>
      <c r="E25" s="16">
        <v>0</v>
      </c>
      <c r="F25" s="16">
        <v>0</v>
      </c>
      <c r="G25" s="16">
        <v>0</v>
      </c>
      <c r="H25" s="16">
        <v>0</v>
      </c>
      <c r="I25" s="16">
        <v>0</v>
      </c>
      <c r="J25" s="16">
        <v>0</v>
      </c>
      <c r="K25" s="16">
        <v>0</v>
      </c>
      <c r="L25" s="16">
        <v>0</v>
      </c>
      <c r="M25" s="16">
        <v>0</v>
      </c>
      <c r="N25" s="16">
        <v>0</v>
      </c>
      <c r="O25" s="16">
        <f>L25+M25-N25</f>
        <v>0</v>
      </c>
      <c r="P25" s="16">
        <v>0</v>
      </c>
      <c r="Q25" s="16">
        <f>K25-O25-P25-R25</f>
        <v>0</v>
      </c>
      <c r="R25" s="16">
        <v>0</v>
      </c>
    </row>
    <row r="26" spans="1:18" s="5" customFormat="1" x14ac:dyDescent="0.3">
      <c r="A26" s="15" t="s">
        <v>67</v>
      </c>
      <c r="B26" s="15" t="s">
        <v>68</v>
      </c>
      <c r="C26" s="15" t="s">
        <v>67</v>
      </c>
      <c r="D26" s="16">
        <f>E26+F26+G26+H26+I26+J26</f>
        <v>0</v>
      </c>
      <c r="E26" s="16">
        <v>0</v>
      </c>
      <c r="F26" s="16">
        <v>0</v>
      </c>
      <c r="G26" s="16">
        <v>0</v>
      </c>
      <c r="H26" s="16">
        <v>0</v>
      </c>
      <c r="I26" s="16">
        <v>0</v>
      </c>
      <c r="J26" s="16">
        <v>0</v>
      </c>
      <c r="K26" s="16">
        <v>0</v>
      </c>
      <c r="L26" s="16">
        <v>0</v>
      </c>
      <c r="M26" s="16">
        <v>0</v>
      </c>
      <c r="N26" s="16">
        <v>0</v>
      </c>
      <c r="O26" s="16">
        <f>L26+M26-N26</f>
        <v>0</v>
      </c>
      <c r="P26" s="16">
        <v>0</v>
      </c>
      <c r="Q26" s="16">
        <f>K26-O26-P26-R26</f>
        <v>0</v>
      </c>
      <c r="R26" s="16">
        <v>0</v>
      </c>
    </row>
    <row r="27" spans="1:18" s="5" customFormat="1" ht="31.8" x14ac:dyDescent="0.3">
      <c r="A27" s="15" t="s">
        <v>69</v>
      </c>
      <c r="B27" s="15" t="s">
        <v>70</v>
      </c>
      <c r="C27" s="15" t="s">
        <v>69</v>
      </c>
      <c r="D27" s="16">
        <f>E27+F27+G27+H27+I27+J27</f>
        <v>0</v>
      </c>
      <c r="E27" s="16">
        <v>0</v>
      </c>
      <c r="F27" s="16">
        <v>0</v>
      </c>
      <c r="G27" s="16">
        <v>0</v>
      </c>
      <c r="H27" s="16">
        <v>0</v>
      </c>
      <c r="I27" s="16">
        <v>0</v>
      </c>
      <c r="J27" s="16">
        <v>0</v>
      </c>
      <c r="K27" s="16">
        <v>0</v>
      </c>
      <c r="L27" s="16">
        <v>0</v>
      </c>
      <c r="M27" s="16">
        <v>0</v>
      </c>
      <c r="N27" s="16">
        <v>0</v>
      </c>
      <c r="O27" s="16">
        <f>L27+M27-N27</f>
        <v>0</v>
      </c>
      <c r="P27" s="16">
        <v>0</v>
      </c>
      <c r="Q27" s="16">
        <f>K27-O27-P27-R27</f>
        <v>0</v>
      </c>
      <c r="R27" s="16">
        <v>0</v>
      </c>
    </row>
    <row r="28" spans="1:18" s="5" customFormat="1" x14ac:dyDescent="0.3">
      <c r="A28" s="15" t="s">
        <v>71</v>
      </c>
      <c r="B28" s="15" t="s">
        <v>72</v>
      </c>
      <c r="C28" s="15" t="s">
        <v>71</v>
      </c>
      <c r="D28" s="16">
        <f>E28+F28+G28+H28+I28+J28</f>
        <v>0</v>
      </c>
      <c r="E28" s="16">
        <v>0</v>
      </c>
      <c r="F28" s="16">
        <v>0</v>
      </c>
      <c r="G28" s="16">
        <v>0</v>
      </c>
      <c r="H28" s="16">
        <v>0</v>
      </c>
      <c r="I28" s="16">
        <v>0</v>
      </c>
      <c r="J28" s="16">
        <v>0</v>
      </c>
      <c r="K28" s="16">
        <v>0</v>
      </c>
      <c r="L28" s="16">
        <v>0</v>
      </c>
      <c r="M28" s="16">
        <v>0</v>
      </c>
      <c r="N28" s="16">
        <v>0</v>
      </c>
      <c r="O28" s="16">
        <f>L28+M28-N28</f>
        <v>0</v>
      </c>
      <c r="P28" s="16">
        <v>0</v>
      </c>
      <c r="Q28" s="16">
        <f>K28-O28-P28-R28</f>
        <v>0</v>
      </c>
      <c r="R28" s="16">
        <v>0</v>
      </c>
    </row>
    <row r="29" spans="1:18" s="5" customFormat="1" ht="21.6" x14ac:dyDescent="0.3">
      <c r="A29" s="15" t="s">
        <v>73</v>
      </c>
      <c r="B29" s="15" t="s">
        <v>74</v>
      </c>
      <c r="C29" s="15" t="s">
        <v>73</v>
      </c>
      <c r="D29" s="16">
        <f>E29+F29+G29+H29+I29+J29</f>
        <v>0</v>
      </c>
      <c r="E29" s="16">
        <v>0</v>
      </c>
      <c r="F29" s="16">
        <v>0</v>
      </c>
      <c r="G29" s="16">
        <v>0</v>
      </c>
      <c r="H29" s="16">
        <v>0</v>
      </c>
      <c r="I29" s="16">
        <v>0</v>
      </c>
      <c r="J29" s="16">
        <v>0</v>
      </c>
      <c r="K29" s="16">
        <v>96855</v>
      </c>
      <c r="L29" s="16">
        <v>39036</v>
      </c>
      <c r="M29" s="16">
        <v>2636</v>
      </c>
      <c r="N29" s="16">
        <v>0</v>
      </c>
      <c r="O29" s="16">
        <f>L29+M29-N29</f>
        <v>41672</v>
      </c>
      <c r="P29" s="16">
        <v>0</v>
      </c>
      <c r="Q29" s="16">
        <f>K29-O29-P29-R29</f>
        <v>55183</v>
      </c>
      <c r="R29" s="16">
        <v>0</v>
      </c>
    </row>
    <row r="30" spans="1:18" s="5" customFormat="1" x14ac:dyDescent="0.3">
      <c r="A30" s="15" t="s">
        <v>75</v>
      </c>
      <c r="B30" s="15" t="s">
        <v>76</v>
      </c>
      <c r="C30" s="15" t="s">
        <v>77</v>
      </c>
      <c r="D30" s="16">
        <f>E30+F30+G30+H30+I30+J30</f>
        <v>0</v>
      </c>
      <c r="E30" s="16">
        <v>0</v>
      </c>
      <c r="F30" s="16">
        <v>0</v>
      </c>
      <c r="G30" s="16">
        <v>0</v>
      </c>
      <c r="H30" s="16">
        <v>0</v>
      </c>
      <c r="I30" s="16">
        <v>0</v>
      </c>
      <c r="J30" s="16">
        <v>0</v>
      </c>
      <c r="K30" s="16">
        <v>0</v>
      </c>
      <c r="L30" s="16">
        <v>0</v>
      </c>
      <c r="M30" s="16">
        <v>0</v>
      </c>
      <c r="N30" s="16">
        <v>0</v>
      </c>
      <c r="O30" s="16">
        <f>L30+M30-N30</f>
        <v>0</v>
      </c>
      <c r="P30" s="16">
        <v>0</v>
      </c>
      <c r="Q30" s="16">
        <f>K30-O30-P30-R30</f>
        <v>0</v>
      </c>
      <c r="R30" s="16">
        <v>0</v>
      </c>
    </row>
    <row r="31" spans="1:18" s="5" customFormat="1" ht="31.8" x14ac:dyDescent="0.3">
      <c r="A31" s="15" t="s">
        <v>78</v>
      </c>
      <c r="B31" s="15" t="s">
        <v>79</v>
      </c>
      <c r="C31" s="15" t="s">
        <v>75</v>
      </c>
      <c r="D31" s="16">
        <f>E31+F31+G31+H31+I31+J31</f>
        <v>5400</v>
      </c>
      <c r="E31" s="16">
        <v>0</v>
      </c>
      <c r="F31" s="16">
        <v>0</v>
      </c>
      <c r="G31" s="16">
        <v>0</v>
      </c>
      <c r="H31" s="16">
        <v>0</v>
      </c>
      <c r="I31" s="16">
        <v>0</v>
      </c>
      <c r="J31" s="16">
        <v>5400</v>
      </c>
      <c r="K31" s="16">
        <v>934350</v>
      </c>
      <c r="L31" s="16">
        <v>354895</v>
      </c>
      <c r="M31" s="16">
        <v>92542</v>
      </c>
      <c r="N31" s="16">
        <v>0</v>
      </c>
      <c r="O31" s="16">
        <f>L31+M31-N31</f>
        <v>447437</v>
      </c>
      <c r="P31" s="16">
        <v>0</v>
      </c>
      <c r="Q31" s="16">
        <f>K31-O31-P31-R31</f>
        <v>486913</v>
      </c>
      <c r="R31" s="16">
        <v>0</v>
      </c>
    </row>
    <row r="32" spans="1:18" s="5" customFormat="1" ht="31.8" x14ac:dyDescent="0.3">
      <c r="A32" s="15" t="s">
        <v>80</v>
      </c>
      <c r="B32" s="15" t="s">
        <v>81</v>
      </c>
      <c r="C32" s="15" t="s">
        <v>78</v>
      </c>
      <c r="D32" s="16">
        <f>E32+F32+G32+H32+I32+J32</f>
        <v>0</v>
      </c>
      <c r="E32" s="16">
        <v>0</v>
      </c>
      <c r="F32" s="16">
        <v>0</v>
      </c>
      <c r="G32" s="16">
        <v>0</v>
      </c>
      <c r="H32" s="16">
        <v>0</v>
      </c>
      <c r="I32" s="16">
        <v>0</v>
      </c>
      <c r="J32" s="16">
        <v>0</v>
      </c>
      <c r="K32" s="16">
        <v>183436</v>
      </c>
      <c r="L32" s="16">
        <v>157402</v>
      </c>
      <c r="M32" s="16">
        <v>5530</v>
      </c>
      <c r="N32" s="16">
        <v>0</v>
      </c>
      <c r="O32" s="16">
        <f>L32+M32-N32</f>
        <v>162932</v>
      </c>
      <c r="P32" s="16">
        <v>0</v>
      </c>
      <c r="Q32" s="16">
        <f>K32-O32-P32-R32</f>
        <v>20504</v>
      </c>
      <c r="R32" s="16">
        <v>0</v>
      </c>
    </row>
    <row r="33" spans="1:18" s="5" customFormat="1" x14ac:dyDescent="0.3">
      <c r="A33" s="15" t="s">
        <v>82</v>
      </c>
      <c r="B33" s="15" t="s">
        <v>83</v>
      </c>
      <c r="C33" s="15" t="s">
        <v>80</v>
      </c>
      <c r="D33" s="16">
        <f>E33+F33+G33+H33+I33+J33</f>
        <v>5400</v>
      </c>
      <c r="E33" s="16">
        <f>E20+E21+E31+E32</f>
        <v>0</v>
      </c>
      <c r="F33" s="16">
        <f>F20+F21+F31+F32</f>
        <v>0</v>
      </c>
      <c r="G33" s="16">
        <f>G20+G21+G31+G32</f>
        <v>0</v>
      </c>
      <c r="H33" s="16">
        <f>H20+H21+H31+H32</f>
        <v>0</v>
      </c>
      <c r="I33" s="16">
        <f>I20+I21+I31+I32</f>
        <v>0</v>
      </c>
      <c r="J33" s="16">
        <f>J20+J21+J31+J32</f>
        <v>5400</v>
      </c>
      <c r="K33" s="16">
        <f>K20+K21+K31+K32</f>
        <v>1295093</v>
      </c>
      <c r="L33" s="16">
        <f>L20+L21+L31+L32</f>
        <v>618791</v>
      </c>
      <c r="M33" s="16">
        <f>M20+M21+M31+M32</f>
        <v>104349</v>
      </c>
      <c r="N33" s="16">
        <f>N20+N21+N31+N32</f>
        <v>0</v>
      </c>
      <c r="O33" s="16">
        <f>L33+M33-N33</f>
        <v>723140</v>
      </c>
      <c r="P33" s="16">
        <f>P20+P21+P31+P32</f>
        <v>0</v>
      </c>
      <c r="Q33" s="16">
        <f>K33-O33-P33-R33</f>
        <v>571953</v>
      </c>
      <c r="R33" s="16">
        <f>R20+R21+R31+R32</f>
        <v>0</v>
      </c>
    </row>
    <row r="34" spans="1:18" s="5" customFormat="1" x14ac:dyDescent="0.3">
      <c r="A34" s="15" t="s">
        <v>84</v>
      </c>
      <c r="B34" s="15" t="s">
        <v>85</v>
      </c>
      <c r="C34" s="15" t="s">
        <v>82</v>
      </c>
      <c r="D34" s="16">
        <f>E34+F34+G34+H34+I34+J34</f>
        <v>5400</v>
      </c>
      <c r="E34" s="16">
        <f>E18+E33</f>
        <v>0</v>
      </c>
      <c r="F34" s="16">
        <f>F18+F33</f>
        <v>0</v>
      </c>
      <c r="G34" s="16">
        <f>G18+G33</f>
        <v>0</v>
      </c>
      <c r="H34" s="16">
        <f>H18+H33</f>
        <v>0</v>
      </c>
      <c r="I34" s="16">
        <f>I18+I33</f>
        <v>0</v>
      </c>
      <c r="J34" s="16">
        <f>J18+J33</f>
        <v>5400</v>
      </c>
      <c r="K34" s="16">
        <f>K18+K33</f>
        <v>1468433</v>
      </c>
      <c r="L34" s="16">
        <f>L18+L33</f>
        <v>749686</v>
      </c>
      <c r="M34" s="16">
        <f>M18+M33</f>
        <v>126125</v>
      </c>
      <c r="N34" s="16">
        <f>N18+N33</f>
        <v>0</v>
      </c>
      <c r="O34" s="16">
        <f>L34+M34-N34</f>
        <v>875811</v>
      </c>
      <c r="P34" s="16">
        <f>P18+P33</f>
        <v>0</v>
      </c>
      <c r="Q34" s="16">
        <f>K34-O34-P34-R34</f>
        <v>592622</v>
      </c>
      <c r="R34" s="16">
        <f>R18+R33</f>
        <v>0</v>
      </c>
    </row>
    <row r="35" spans="1:18" s="5" customFormat="1" x14ac:dyDescent="0.3">
      <c r="A35" s="13"/>
      <c r="B35" s="13"/>
      <c r="C35" s="13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</row>
    <row r="36" spans="1:18" x14ac:dyDescent="0.3">
      <c r="A36" s="18" t="s">
        <v>86</v>
      </c>
      <c r="B36" s="18"/>
      <c r="C36" s="18"/>
      <c r="D36" s="18"/>
      <c r="E36" s="18"/>
      <c r="F36" s="18"/>
      <c r="G36" s="18" t="s">
        <v>87</v>
      </c>
      <c r="H36" s="18"/>
      <c r="I36" s="18"/>
      <c r="J36" s="18"/>
      <c r="K36" s="18"/>
      <c r="L36" s="18"/>
      <c r="M36" s="18" t="s">
        <v>88</v>
      </c>
      <c r="N36" s="18"/>
      <c r="O36" s="18"/>
      <c r="P36" s="18"/>
      <c r="Q36" s="18"/>
      <c r="R36" s="18"/>
    </row>
    <row r="37" spans="1:18" x14ac:dyDescent="0.3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</row>
    <row r="71" spans="1:30" x14ac:dyDescent="0.3">
      <c r="A71" s="17"/>
      <c r="B71" s="17"/>
      <c r="C71" s="17"/>
      <c r="D71" s="17"/>
      <c r="E71" s="17"/>
      <c r="F71" s="17"/>
      <c r="M71" s="17"/>
      <c r="N71" s="17"/>
      <c r="O71" s="17"/>
      <c r="P71" s="17"/>
      <c r="Q71" s="17"/>
      <c r="R71" s="17"/>
      <c r="Y71" s="17"/>
      <c r="Z71" s="17"/>
      <c r="AA71" s="17"/>
      <c r="AB71" s="17"/>
      <c r="AC71" s="17"/>
      <c r="AD71" s="17"/>
    </row>
  </sheetData>
  <mergeCells count="35">
    <mergeCell ref="P10:R10"/>
    <mergeCell ref="P11:P12"/>
    <mergeCell ref="Q11:Q12"/>
    <mergeCell ref="R11:R12"/>
    <mergeCell ref="A36:F36"/>
    <mergeCell ref="A37:F37"/>
    <mergeCell ref="G36:L36"/>
    <mergeCell ref="G37:L37"/>
    <mergeCell ref="M36:R36"/>
    <mergeCell ref="M37:R37"/>
    <mergeCell ref="H11:H12"/>
    <mergeCell ref="I11:I12"/>
    <mergeCell ref="J11:J12"/>
    <mergeCell ref="K10:K12"/>
    <mergeCell ref="L10:O10"/>
    <mergeCell ref="L11:L12"/>
    <mergeCell ref="M11:M12"/>
    <mergeCell ref="N11:N12"/>
    <mergeCell ref="O11:O12"/>
    <mergeCell ref="A7:R7"/>
    <mergeCell ref="A8:R8"/>
    <mergeCell ref="A10:B12"/>
    <mergeCell ref="A13:B13"/>
    <mergeCell ref="C10:C12"/>
    <mergeCell ref="D10:J10"/>
    <mergeCell ref="D11:D12"/>
    <mergeCell ref="E11:E12"/>
    <mergeCell ref="F11:F12"/>
    <mergeCell ref="G11:G12"/>
    <mergeCell ref="A1:R1"/>
    <mergeCell ref="A2:R2"/>
    <mergeCell ref="A3:R3"/>
    <mergeCell ref="A4:R4"/>
    <mergeCell ref="A5:R5"/>
    <mergeCell ref="A6:R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2019-02-15T11:55:07Z</dcterms:created>
  <dcterms:modified xsi:type="dcterms:W3CDTF">2019-02-15T11:55:20Z</dcterms:modified>
</cp:coreProperties>
</file>